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jina.IV\Desktop\Для сайта_Раскрытие информации\Отчеты за 2017 год\"/>
    </mc:Choice>
  </mc:AlternateContent>
  <bookViews>
    <workbookView xWindow="0" yWindow="0" windowWidth="19200" windowHeight="10995"/>
  </bookViews>
  <sheets>
    <sheet name="Моск. обл." sheetId="1" r:id="rId1"/>
  </sheets>
  <externalReferences>
    <externalReference r:id="rId2"/>
    <externalReference r:id="rId3"/>
    <externalReference r:id="rId4"/>
  </externalReferences>
  <definedNames>
    <definedName name="KGDOIMVFYUJN" hidden="1">'[1]Баланс мощности'!$G$11:$G$12,'[1]Баланс мощности'!$D$14:$G$17,'[1]Баланс мощности'!$D$20:$G$20,'[1]Баланс мощности'!$D$22:$G$24,'[1]Баланс мощности'!#REF!</definedName>
    <definedName name="ldkfj" hidden="1">#REF!,#REF!,#REF!,#REF!,#REF!,#REF!,#REF!</definedName>
    <definedName name="P1_SCOPE_PROT1" hidden="1">'[1]Баланс энергии'!#REF!,'[1]Баланс энергии'!#REF!,'[1]Баланс энергии'!#REF!,'[1]Баланс энергии'!#REF!,'[1]Баланс энергии'!#REF!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'[1]Транспортный налог'!$A$9:$C$115,'[1]Транспортный налог'!#REF!,'[1]Транспортный налог'!$E$9:$E$115,'[1]Транспортный налог'!#REF!,'[1]Транспортный налог'!#REF!,'[1]Транспортный налог'!#REF!</definedName>
    <definedName name="P1_SCOPE_PROT2" hidden="1">'[1]Баланс мощности'!#REF!,'[1]Баланс мощности'!#REF!,'[1]Баланс мощности'!#REF!,'[1]Баланс мощности'!#REF!,'[1]Баланс мощности'!#REF!</definedName>
    <definedName name="P1_SCOPE_PROT22" hidden="1">#REF!,#REF!,#REF!,#REF!,#REF!,#REF!,#REF!</definedName>
    <definedName name="P1_SCOPE_PROT27" hidden="1">'[1] КВЛ 2012-2014 '!#REF!,'[1] КВЛ 2012-2014 '!$B$134:$B$137,'[1] КВЛ 2012-2014 '!$A$119:$B$132,'[1] КВЛ 2012-2014 '!#REF!,'[1] КВЛ 2012-2014 '!$A$8:$B$76,'[1] КВЛ 2012-2014 '!$A$79:$B$92</definedName>
    <definedName name="P1_SCOPE_PROT34" hidden="1">#REF!,#REF!,#REF!,#REF!,#REF!,#REF!</definedName>
    <definedName name="P1_SCOPE_PROT5" hidden="1">'[1]Амортизация по уровням напр-я'!$I$19:$I$22,'[1]Амортизация по уровням напр-я'!$I$14:$I$17,'[1]Амортизация по уровням напр-я'!$D$14:$F$17</definedName>
    <definedName name="P1_SCOPE_PROT8" hidden="1">#REF!,#REF!,#REF!,#REF!</definedName>
    <definedName name="P2_SCOPE_PROT1" hidden="1">'[1]Баланс энергии'!$E$11,'[1]Баланс энергии'!$G$11:$G$12,'[1]Баланс энергии'!$Y$11,'[1]Баланс энергии'!$AA$11:$AA$12,'[1]Баланс энергии'!$X$14:$AA$17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'[1]Баланс мощности'!#REF!,'[1]Баланс мощности'!#REF!,'[1]Баланс мощности'!#REF!,'[1]Баланс мощности'!#REF!,'[1]Баланс мощности'!#REF!</definedName>
    <definedName name="P2_SCOPE_PROT22" hidden="1">#REF!,#REF!,#REF!,#REF!,#REF!,#REF!</definedName>
    <definedName name="P2_SCOPE_PROT27" hidden="1">'[1] КВЛ 2012-2014 '!#REF!,'[1] КВЛ 2012-2014 '!$A$95:$B$98,'[1] КВЛ 2012-2014 '!$A$101:$B$104,'[1] КВЛ 2012-2014 '!$A$107:$B$110,'[1] КВЛ 2012-2014 '!$A$113:$B$116,'[1] КВЛ 2012-2014 '!#REF!</definedName>
    <definedName name="P2_SCOPE_PROT5" hidden="1">'[1]Амортизация по уровням напр-я'!$D$9:$F$12,'[1]Амортизация по уровням напр-я'!$I$9:$I$12,'[1]Амортизация по уровням напр-я'!$D$19:$F$22</definedName>
    <definedName name="P2_SCOPE_PROT8" hidden="1">#REF!,#REF!,#REF!,#REF!</definedName>
    <definedName name="P3_SCOPE_PROT1" hidden="1">'[1]Баланс энергии'!$X$19:$AA$20,'[1]Баланс энергии'!$X$22:$AA$24,'[1]Баланс энергии'!$D$22:$G$24,'[1]Баланс энергии'!$D$19:$G$20,'[1]Баланс энергии'!$D$14:$G$17</definedName>
    <definedName name="P3_SCOPE_PROT14" hidden="1">#REF!,#REF!,#REF!,#REF!,#REF!,#REF!,#REF!,#REF!,#REF!</definedName>
    <definedName name="P3_SCOPE_PROT2" hidden="1">'[1]Баланс мощности'!#REF!,'[1]Баланс мощности'!#REF!,'[1]Баланс мощности'!#REF!,'[1]Баланс мощности'!#REF!,'[1]Баланс мощности'!$E$11</definedName>
    <definedName name="P3_SCOPE_PROT8" hidden="1">#REF!,#REF!,#REF!,#REF!,#REF!</definedName>
    <definedName name="P4_SCOPE_PROT1" hidden="1">'[1]Баланс энергии'!#REF!,'[1]Баланс энергии'!#REF!,'[1]Баланс энергии'!#REF!,'[1]Баланс энергии'!#REF!,'[1]Баланс энергии'!#REF!</definedName>
    <definedName name="P4_SCOPE_PROT14" hidden="1">#REF!,#REF!,#REF!,#REF!,#REF!,#REF!,#REF!,#REF!,#REF!</definedName>
    <definedName name="P4_SCOPE_PROT2" hidden="1">'[1]Баланс мощности'!$G$11:$G$12,'[1]Баланс мощности'!$D$14:$G$17,'[1]Баланс мощности'!$D$20:$G$20,'[1]Баланс мощности'!$D$22:$G$24,'[1]Баланс мощности'!#REF!</definedName>
    <definedName name="P4_SCOPE_PROT8" hidden="1">#REF!,#REF!,#REF!,#REF!,#REF!</definedName>
    <definedName name="P5_SCOPE_PROT1" hidden="1">'[1]Баланс энергии'!#REF!,'[1]Баланс энергии'!#REF!,'[1]Баланс энергии'!#REF!,'[1]Баланс энергии'!#REF!,'[1]Баланс энергии'!#REF!</definedName>
    <definedName name="P5_SCOPE_PROT2" hidden="1">'[1]Баланс мощности'!#REF!,'[1]Баланс мощности'!#REF!,'[1]Баланс мощности'!#REF!,'[1]Баланс мощности'!#REF!,'[1]Баланс мощности'!#REF!</definedName>
    <definedName name="P5_SCOPE_PROT8" hidden="1">#REF!,#REF!,#REF!,#REF!,#REF!</definedName>
    <definedName name="P6_SCOPE_PROT1" hidden="1">'[1]Баланс энергии'!#REF!,'[1]Баланс энергии'!#REF!,'[1]Баланс энергии'!$A$39:$B$41,'[1]Баланс энергии'!#REF!,P1_SCOPE_PROT1,P2_SCOPE_PROT1</definedName>
    <definedName name="P6_SCOPE_PROT8" hidden="1">#REF!,#REF!,#REF!,#REF!</definedName>
    <definedName name="SCOPE_DIP1_1">'[1]Баланс энергии'!#REF!</definedName>
    <definedName name="SCOPE_DIP1_2">'[1]Баланс энергии'!#REF!</definedName>
    <definedName name="SCOPE_MNTH">[1]TEHSHEET!$E$7:$E$18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'[1]Плата за землю'!$B$7:$E$7,'[1]Плата за землю'!$A$10:$E$73</definedName>
    <definedName name="SCOPE_PROT16">'[1]Транспортный налог'!#REF!,'[1]Транспортный налог'!#REF!,'[1]Транспортный налог'!$E$118,P1_SCOPE_PROT16</definedName>
    <definedName name="SCOPE_PROT18">#REF!,#REF!,#REF!</definedName>
    <definedName name="SCOPE_PROT19">'[1]Аренда имущества'!$A$23:$E$27,'[1]Аренда имущества'!$A$8:$E$13,'[1]Аренда имущества'!$A$30:$E$33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'[1]Прочие НР'!$C$7:$C$11,'[1]Прочие НР'!#REF!,'[1]Прочие НР'!$D$13,'[1]Прочие НР'!$B$13,'[1]Прочие НР'!$A$7:$A$11</definedName>
    <definedName name="SCOPE_PROT24">#REF!,#REF!,#REF!,#REF!,#REF!</definedName>
    <definedName name="SCOPE_PROT25">'[1]Налог на имущество'!$E$7:$E$9,'[1]Налог на имущество'!#REF!,'[1]Налог на имущество'!$D$11,'[1]Налог на имущество'!$B$12:$E$16,'[1]Налог на имущество'!#REF!</definedName>
    <definedName name="SCOPE_PROT26">'[1]Выпадающий доход'!#REF!,'[1]Выпадающий доход'!#REF!,'[1]Выпадающий доход'!#REF!,'[1]Выпадающий доход'!$A$7:$A$9,'[1]Выпадающий доход'!$E$7:$E$9</definedName>
    <definedName name="SCOPE_PROT27">'[1] КВЛ 2012-2014 '!#REF!,'[1] КВЛ 2012-2014 '!#REF!,'[1] КВЛ 2012-2014 '!#REF!,'[1] КВЛ 2012-2014 '!$A$2:$G$2,'[1] КВЛ 2012-2014 '!#REF!,P1_SCOPE_PROT27,P2_SCOPE_PROT27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'[1]Свод по амортизации'!$E$8:$E$10,'[1]Свод по амортизации'!$C$14:$E$14,'[1]Свод по амортизации'!#REF!</definedName>
    <definedName name="SCOPE_PROT7">#REF!,#REF!,#REF!,#REF!,#REF!</definedName>
    <definedName name="SCOPE_PROT8">#REF!,P1_SCOPE_PROT8,P2_SCOPE_PROT8,P3_SCOPE_PROT8,P4_SCOPE_PROT8,P5_SCOPE_PROT8,P6_SCOPE_PROT8</definedName>
    <definedName name="T3?L1.4.1">#REF!</definedName>
    <definedName name="T3?L1.5.1">#REF!</definedName>
    <definedName name="vvvv" hidden="1">#REF!,#REF!,#REF!,#REF!,#REF!,#REF!,#REF!,#REF!</definedName>
    <definedName name="БазовыйПериод">[2]Заголовок!$B$15</definedName>
    <definedName name="ЗП1">[3]Лист13!$A$2</definedName>
    <definedName name="ЗП2">[3]Лист13!$B$2</definedName>
    <definedName name="ЗП3">[3]Лист13!$C$2</definedName>
    <definedName name="ЗП4">[3]Лист13!$D$2</definedName>
    <definedName name="название">#REF!</definedName>
    <definedName name="ОтпускЭлектроэнергииИтогоБаз">'[2]6'!$C$15</definedName>
    <definedName name="ОтпускЭлектроэнергииИтогоРег">'[2]6'!$C$24</definedName>
    <definedName name="ПериодРегулирования">[2]Заголовок!$B$14</definedName>
    <definedName name="ро" hidden="1">'[1]Транспортный налог'!$A$9:$C$115,'[1]Транспортный налог'!#REF!,'[1]Транспортный налог'!$E$9:$E$115,'[1]Транспортный налог'!#REF!,'[1]Транспортный налог'!#REF!,'[1]Транспортный налог'!#REF!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7" i="1"/>
  <c r="H16" i="1"/>
  <c r="H13" i="1"/>
  <c r="H12" i="1"/>
  <c r="E24" i="1"/>
  <c r="G23" i="1"/>
  <c r="G22" i="1"/>
  <c r="G21" i="1"/>
  <c r="G20" i="1"/>
  <c r="G19" i="1"/>
  <c r="G18" i="1"/>
  <c r="G17" i="1"/>
  <c r="G16" i="1"/>
  <c r="G15" i="1"/>
  <c r="G14" i="1"/>
  <c r="G13" i="1"/>
  <c r="G12" i="1"/>
  <c r="B24" i="1"/>
  <c r="D23" i="1"/>
  <c r="H23" i="1" s="1"/>
  <c r="D22" i="1"/>
  <c r="H22" i="1" s="1"/>
  <c r="D21" i="1"/>
  <c r="D20" i="1"/>
  <c r="D19" i="1"/>
  <c r="H19" i="1" s="1"/>
  <c r="D18" i="1"/>
  <c r="H18" i="1" s="1"/>
  <c r="D17" i="1"/>
  <c r="D16" i="1"/>
  <c r="D15" i="1"/>
  <c r="H15" i="1" s="1"/>
  <c r="D14" i="1"/>
  <c r="H14" i="1" s="1"/>
  <c r="D13" i="1"/>
  <c r="D12" i="1"/>
  <c r="D24" i="1" l="1"/>
  <c r="G24" i="1"/>
  <c r="H24" i="1" l="1"/>
</calcChain>
</file>

<file path=xl/sharedStrings.xml><?xml version="1.0" encoding="utf-8"?>
<sst xmlns="http://schemas.openxmlformats.org/spreadsheetml/2006/main" count="32" uniqueCount="25">
  <si>
    <t>Итого</t>
  </si>
  <si>
    <t>Ед.изм.</t>
  </si>
  <si>
    <t>тыс.руб.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</si>
  <si>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</si>
  <si>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</si>
  <si>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</si>
  <si>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</si>
  <si>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</si>
  <si>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</si>
  <si>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</si>
  <si>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</si>
  <si>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</si>
  <si>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</si>
  <si>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</si>
  <si>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</si>
  <si>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ВСЕГО:</t>
  </si>
  <si>
    <t>Месяц</t>
  </si>
  <si>
    <t>Гарантирующий поставщик - АО "Королевская электросеть СК" (Договор № 01-12-11 от 31.12.2011 г.)</t>
  </si>
  <si>
    <t>Гарантирующий поставщик - ПАО "Мосэнергосбыт" (Договор № 66-376 от 23.03.2015 г.)</t>
  </si>
  <si>
    <t>Затраты на покупку потерь по фактически выставленному тарифу с учетом НДС</t>
  </si>
  <si>
    <t xml:space="preserve">Затраты на покупку электрической энергии для компенсации технологических потерь АО "МСК Энерго" в 2017 году </t>
  </si>
  <si>
    <t xml:space="preserve">Фактический оплаченный объем потерь </t>
  </si>
  <si>
    <t>Фактический тариф покупки потерь с НДС</t>
  </si>
  <si>
    <t>тыс. кВт.час</t>
  </si>
  <si>
    <t>руб/тыс.кВт.ч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</si>
</sst>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7">
    <xf numFmtId="0" fontId="0" fillId="0" borderId="0" xfId="0"/>
    <xf numFmtId="0" fontId="0" fillId="0" borderId="0" xfId="0" applyBorder="1"/>
    <xf numFmtId="0" fontId="5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4" fontId="6" fillId="2" borderId="7" xfId="2" applyNumberFormat="1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9" fillId="0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" fontId="5" fillId="0" borderId="4" xfId="2" applyNumberFormat="1" applyFont="1" applyFill="1" applyBorder="1" applyAlignment="1">
      <alignment horizontal="center" vertical="center"/>
    </xf>
    <xf numFmtId="4" fontId="6" fillId="0" borderId="7" xfId="2" applyNumberFormat="1" applyFont="1" applyFill="1" applyBorder="1" applyAlignment="1">
      <alignment horizontal="center" vertical="center"/>
    </xf>
    <xf numFmtId="4" fontId="6" fillId="2" borderId="8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4" fontId="6" fillId="2" borderId="5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-fs\sotrudniki\&#1060;&#1086;&#1082;&#1080;&#1085;&#1072;%20&#1053;&#1072;&#1090;&#1072;&#1083;&#1100;&#1103;\1.&#1069;&#1082;&#1089;&#1087;&#1077;&#1088;&#1090;&#1080;&#1079;&#1072;%20&#1090;&#1072;&#1088;&#1080;&#1092;&#1086;&#1074;,%20&#1101;&#1083;&#1077;&#1082;&#1090;&#1088;&#1086;&#1101;&#1085;&#1077;&#1088;&#1075;&#1080;&#1103;\2014\&#1054;&#1076;&#1080;&#1085;&#1094;&#1086;&#1074;&#1086;\&#1069;&#1083;&#1077;&#1082;&#1090;&#1088;&#1086;&#1085;&#1085;&#1099;&#1081;%20&#1092;&#1086;&#1088;&#1084;&#1072;&#1090;%20&#1085;&#1072;%202014%20&#1075;&#1086;&#1076;%20&#1054;&#1076;&#1080;&#1085;&#1094;&#1086;&#1074;&#1086;%20&#1085;&#1072;&#1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Баланс энергии"/>
      <sheetName val="Баланс мощности"/>
      <sheetName val="УЕ ВЛЭП 2011-2014"/>
      <sheetName val="УЕ ТП 2011-2014"/>
      <sheetName val="Подконтрольные расходы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2-2014 "/>
      <sheetName val="Выпадающий доход"/>
      <sheetName val="Результаты деятельности орг-ии"/>
      <sheetName val="Корр. НР"/>
      <sheetName val="Корр. ПО"/>
      <sheetName val="Корр. ИП"/>
      <sheetName val="Корр. КНК"/>
      <sheetName val="НВВ на потери"/>
      <sheetName val="Долгосрочные параметры рег-я"/>
      <sheetName val="Смета общая НВВ"/>
      <sheetName val="TEHSHEET"/>
    </sheetNames>
    <sheetDataSet>
      <sheetData sheetId="0"/>
      <sheetData sheetId="1">
        <row r="16">
          <cell r="D16">
            <v>886.4</v>
          </cell>
          <cell r="F16">
            <v>4.3</v>
          </cell>
          <cell r="X16">
            <v>954.08460000000002</v>
          </cell>
          <cell r="Y16">
            <v>4</v>
          </cell>
          <cell r="Z16">
            <v>7.5</v>
          </cell>
        </row>
        <row r="17">
          <cell r="F17">
            <v>27.175899999999999</v>
          </cell>
        </row>
        <row r="19">
          <cell r="F19">
            <v>3.75</v>
          </cell>
          <cell r="G19">
            <v>13.280257700631948</v>
          </cell>
          <cell r="Z19">
            <v>3.96</v>
          </cell>
          <cell r="AA19">
            <v>12.92757015264441</v>
          </cell>
        </row>
        <row r="23">
          <cell r="F23">
            <v>99.210800000000006</v>
          </cell>
          <cell r="G23">
            <v>654.5127054699999</v>
          </cell>
          <cell r="Z23">
            <v>175.05699999999999</v>
          </cell>
          <cell r="AA23">
            <v>646.45820000000003</v>
          </cell>
        </row>
        <row r="24">
          <cell r="F24">
            <v>29.5</v>
          </cell>
          <cell r="Z24">
            <v>9.8530999999999942</v>
          </cell>
        </row>
        <row r="39">
          <cell r="B39" t="str">
            <v>ОАО "Мосэнергосбыт"</v>
          </cell>
        </row>
      </sheetData>
      <sheetData sheetId="2">
        <row r="16">
          <cell r="D16">
            <v>199.6</v>
          </cell>
          <cell r="F16">
            <v>1.7</v>
          </cell>
        </row>
        <row r="17">
          <cell r="F17">
            <v>8.44</v>
          </cell>
        </row>
        <row r="23">
          <cell r="F23">
            <v>21</v>
          </cell>
          <cell r="G23">
            <v>149.16630000000001</v>
          </cell>
        </row>
        <row r="24">
          <cell r="F24">
            <v>8.8651999999999997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D11">
            <v>182281.28724511751</v>
          </cell>
          <cell r="E11">
            <v>1345.13</v>
          </cell>
        </row>
        <row r="12">
          <cell r="D12">
            <v>1434096.5016305933</v>
          </cell>
          <cell r="E12">
            <v>37425.610901</v>
          </cell>
          <cell r="F12">
            <v>700</v>
          </cell>
        </row>
        <row r="16">
          <cell r="D16">
            <v>5542502.8955989275</v>
          </cell>
          <cell r="E16">
            <v>390437.20899148891</v>
          </cell>
          <cell r="F16">
            <v>750</v>
          </cell>
        </row>
        <row r="17">
          <cell r="D17">
            <v>663640.76140461012</v>
          </cell>
          <cell r="E17">
            <v>861.64584500000001</v>
          </cell>
        </row>
        <row r="21">
          <cell r="D21">
            <v>3487494.6912171859</v>
          </cell>
          <cell r="E21">
            <v>275632.53894</v>
          </cell>
          <cell r="F21">
            <v>950</v>
          </cell>
        </row>
      </sheetData>
      <sheetData sheetId="9">
        <row r="8">
          <cell r="E8">
            <v>9589277.290000001</v>
          </cell>
        </row>
        <row r="9">
          <cell r="E9">
            <v>1667952.920442489</v>
          </cell>
        </row>
        <row r="10">
          <cell r="E10">
            <v>50164</v>
          </cell>
        </row>
        <row r="14">
          <cell r="C14">
            <v>383975.44</v>
          </cell>
          <cell r="D14">
            <v>254996.07</v>
          </cell>
          <cell r="E14">
            <v>341251.91</v>
          </cell>
        </row>
      </sheetData>
      <sheetData sheetId="10"/>
      <sheetData sheetId="11"/>
      <sheetData sheetId="12">
        <row r="7">
          <cell r="B7" t="str">
            <v>x</v>
          </cell>
          <cell r="C7">
            <v>1112.4000000000001</v>
          </cell>
          <cell r="D7" t="str">
            <v>x</v>
          </cell>
          <cell r="E7">
            <v>1112.4000000000001</v>
          </cell>
        </row>
        <row r="10">
          <cell r="A10" t="str">
            <v>договор № 1360 от 13.01.2004г доп.согл. от 16.02.2009г</v>
          </cell>
          <cell r="B10" t="str">
            <v>x</v>
          </cell>
          <cell r="C10">
            <v>250.4</v>
          </cell>
          <cell r="D10" t="str">
            <v>x</v>
          </cell>
          <cell r="E10">
            <v>250.6</v>
          </cell>
        </row>
        <row r="11">
          <cell r="A11" t="str">
            <v>договор № 1359 от 13.01.2004г доп.согл. от 16.02.2009г</v>
          </cell>
          <cell r="B11" t="str">
            <v>x</v>
          </cell>
          <cell r="C11">
            <v>250.5</v>
          </cell>
          <cell r="D11" t="str">
            <v>x</v>
          </cell>
          <cell r="E11">
            <v>250.6</v>
          </cell>
        </row>
        <row r="12">
          <cell r="A12" t="str">
            <v>договор ООО "Красс-Мобил"№ 1/з-2011 от 10.03.11</v>
          </cell>
          <cell r="B12" t="str">
            <v>x</v>
          </cell>
          <cell r="C12">
            <v>11.1</v>
          </cell>
          <cell r="D12" t="str">
            <v>x</v>
          </cell>
          <cell r="E12">
            <v>19.684000000000001</v>
          </cell>
        </row>
        <row r="13">
          <cell r="A13" t="str">
            <v>договор № 3441 от 01.07.2010г</v>
          </cell>
          <cell r="B13" t="str">
            <v>x</v>
          </cell>
          <cell r="C13">
            <v>4.0999999999999996</v>
          </cell>
          <cell r="D13" t="str">
            <v>x</v>
          </cell>
          <cell r="E13">
            <v>4.0999999999999996</v>
          </cell>
        </row>
        <row r="14">
          <cell r="A14" t="str">
            <v>договор № 3770 от 16.02.11</v>
          </cell>
          <cell r="B14" t="str">
            <v>x</v>
          </cell>
          <cell r="C14">
            <v>2.1</v>
          </cell>
          <cell r="D14" t="str">
            <v>x</v>
          </cell>
          <cell r="E14">
            <v>2.1</v>
          </cell>
        </row>
        <row r="15">
          <cell r="A15" t="str">
            <v>договор № 3818 от 02.03.11</v>
          </cell>
          <cell r="B15" t="str">
            <v>x</v>
          </cell>
          <cell r="C15">
            <v>1</v>
          </cell>
          <cell r="D15" t="str">
            <v>x</v>
          </cell>
          <cell r="E15">
            <v>1.4</v>
          </cell>
        </row>
        <row r="16">
          <cell r="A16" t="str">
            <v>дог.ООО "Юнайтед Инвестмент"№ 1101/11 от 11.01.11</v>
          </cell>
          <cell r="B16" t="str">
            <v>x</v>
          </cell>
          <cell r="C16">
            <v>7.8</v>
          </cell>
          <cell r="D16" t="str">
            <v>x</v>
          </cell>
          <cell r="E16">
            <v>7.8</v>
          </cell>
        </row>
        <row r="17">
          <cell r="A17" t="str">
            <v>договор № 4083 от 1.06.11</v>
          </cell>
          <cell r="B17" t="str">
            <v>x</v>
          </cell>
          <cell r="C17">
            <v>0.68200000000000005</v>
          </cell>
          <cell r="D17" t="str">
            <v>x</v>
          </cell>
          <cell r="E17">
            <v>0.9</v>
          </cell>
        </row>
        <row r="18">
          <cell r="A18" t="str">
            <v>договор № 4221 от 05.08.11*</v>
          </cell>
          <cell r="B18" t="str">
            <v>x</v>
          </cell>
          <cell r="C18">
            <v>1.1000000000000001</v>
          </cell>
          <cell r="D18" t="str">
            <v>x</v>
          </cell>
          <cell r="E18">
            <v>1.1000000000000001</v>
          </cell>
        </row>
        <row r="19">
          <cell r="A19" t="str">
            <v>договор № 4294 от 19.08.11</v>
          </cell>
          <cell r="B19" t="str">
            <v>x</v>
          </cell>
          <cell r="D19" t="str">
            <v>x</v>
          </cell>
          <cell r="E19">
            <v>68</v>
          </cell>
        </row>
        <row r="20">
          <cell r="A20" t="str">
            <v>договор № 4293 от 19.08.11</v>
          </cell>
          <cell r="B20" t="str">
            <v>x</v>
          </cell>
          <cell r="D20" t="str">
            <v>x</v>
          </cell>
          <cell r="E20">
            <v>1</v>
          </cell>
        </row>
        <row r="21">
          <cell r="A21" t="str">
            <v>договор № 4295 от 19.08.11</v>
          </cell>
          <cell r="B21" t="str">
            <v>x</v>
          </cell>
          <cell r="D21" t="str">
            <v>x</v>
          </cell>
          <cell r="E21">
            <v>1</v>
          </cell>
        </row>
        <row r="22">
          <cell r="A22" t="str">
            <v>договор № 4496 от01.11.11</v>
          </cell>
          <cell r="B22" t="str">
            <v>x</v>
          </cell>
          <cell r="D22" t="str">
            <v>x</v>
          </cell>
          <cell r="E22">
            <v>1</v>
          </cell>
        </row>
        <row r="23">
          <cell r="A23" t="str">
            <v>договор № 4399 от 27.09.11</v>
          </cell>
          <cell r="B23" t="str">
            <v>x</v>
          </cell>
          <cell r="C23">
            <v>0.62</v>
          </cell>
          <cell r="D23" t="str">
            <v>x</v>
          </cell>
          <cell r="E23">
            <v>0.9</v>
          </cell>
        </row>
        <row r="24">
          <cell r="A24" t="str">
            <v>договор № 4802 от 05,05,12</v>
          </cell>
          <cell r="B24" t="str">
            <v>x</v>
          </cell>
          <cell r="C24">
            <v>6.3</v>
          </cell>
          <cell r="D24" t="str">
            <v>x</v>
          </cell>
          <cell r="E24">
            <v>14.6</v>
          </cell>
        </row>
        <row r="25">
          <cell r="A25" t="str">
            <v>договор № 4803 от 05.05.12</v>
          </cell>
          <cell r="B25" t="str">
            <v>x</v>
          </cell>
          <cell r="C25">
            <v>4.5</v>
          </cell>
          <cell r="D25" t="str">
            <v>x</v>
          </cell>
          <cell r="E25">
            <v>10.5</v>
          </cell>
        </row>
        <row r="26">
          <cell r="A26" t="str">
            <v>договор № 4804 от05.05.12</v>
          </cell>
          <cell r="B26" t="str">
            <v>x</v>
          </cell>
          <cell r="C26">
            <v>3.5</v>
          </cell>
          <cell r="D26" t="str">
            <v>x</v>
          </cell>
          <cell r="E26">
            <v>8</v>
          </cell>
        </row>
        <row r="27">
          <cell r="A27" t="str">
            <v>договор № 4805 от 05.05.12</v>
          </cell>
          <cell r="B27" t="str">
            <v>x</v>
          </cell>
          <cell r="C27">
            <v>6.3</v>
          </cell>
          <cell r="D27" t="str">
            <v>x</v>
          </cell>
          <cell r="E27">
            <v>14.9</v>
          </cell>
        </row>
        <row r="28">
          <cell r="A28" t="str">
            <v>договор № 4806 от05.05.12</v>
          </cell>
          <cell r="B28" t="str">
            <v>x</v>
          </cell>
          <cell r="C28">
            <v>2.7</v>
          </cell>
          <cell r="D28" t="str">
            <v>x</v>
          </cell>
          <cell r="E28">
            <v>7.1703703703703718</v>
          </cell>
        </row>
        <row r="29">
          <cell r="A29" t="str">
            <v>договор №4807 от05.05.12</v>
          </cell>
          <cell r="B29" t="str">
            <v>x</v>
          </cell>
          <cell r="C29">
            <v>3.8</v>
          </cell>
          <cell r="D29" t="str">
            <v>x</v>
          </cell>
          <cell r="E29">
            <v>8.5380042105263154</v>
          </cell>
        </row>
        <row r="30">
          <cell r="A30" t="str">
            <v>договор № 4808 от 05.05.12</v>
          </cell>
          <cell r="B30" t="str">
            <v>x</v>
          </cell>
          <cell r="C30">
            <v>2.4</v>
          </cell>
          <cell r="D30" t="str">
            <v>x</v>
          </cell>
          <cell r="E30">
            <v>5.4</v>
          </cell>
        </row>
        <row r="31">
          <cell r="A31" t="str">
            <v>договор № 4809 от  05.05.12</v>
          </cell>
          <cell r="B31" t="str">
            <v>x</v>
          </cell>
          <cell r="C31">
            <v>4.5</v>
          </cell>
          <cell r="D31" t="str">
            <v>x</v>
          </cell>
          <cell r="E31">
            <v>10.275555555555554</v>
          </cell>
        </row>
        <row r="32">
          <cell r="A32" t="str">
            <v>договор № 4810  от 05.05.12</v>
          </cell>
          <cell r="B32" t="str">
            <v>x</v>
          </cell>
          <cell r="C32">
            <v>3.5</v>
          </cell>
          <cell r="D32" t="str">
            <v>x</v>
          </cell>
          <cell r="E32">
            <v>8.2207131428571429</v>
          </cell>
        </row>
        <row r="33">
          <cell r="A33" t="str">
            <v>договор №4811  от05.05.12</v>
          </cell>
          <cell r="B33" t="str">
            <v>x</v>
          </cell>
          <cell r="C33">
            <v>2.4</v>
          </cell>
          <cell r="D33" t="str">
            <v>x</v>
          </cell>
          <cell r="E33">
            <v>5.4</v>
          </cell>
        </row>
        <row r="34">
          <cell r="A34" t="str">
            <v>договор № 4812  от 05.05.12</v>
          </cell>
          <cell r="B34" t="str">
            <v>x</v>
          </cell>
          <cell r="C34">
            <v>2.4</v>
          </cell>
          <cell r="D34" t="str">
            <v>x</v>
          </cell>
          <cell r="E34">
            <v>5.4</v>
          </cell>
        </row>
        <row r="35">
          <cell r="A35" t="str">
            <v>договор № 4813 от  05.05.12</v>
          </cell>
          <cell r="B35" t="str">
            <v>x</v>
          </cell>
          <cell r="C35">
            <v>3.6</v>
          </cell>
          <cell r="D35" t="str">
            <v>x</v>
          </cell>
          <cell r="E35">
            <v>8.7484844444444434</v>
          </cell>
        </row>
        <row r="36">
          <cell r="A36" t="str">
            <v>договор № 4814  от 05.05.12</v>
          </cell>
          <cell r="B36" t="str">
            <v>x</v>
          </cell>
          <cell r="C36">
            <v>2.8</v>
          </cell>
          <cell r="D36" t="str">
            <v>x</v>
          </cell>
          <cell r="E36">
            <v>6.9142857142857155</v>
          </cell>
        </row>
        <row r="37">
          <cell r="A37" t="str">
            <v>договор № 4815  от 05.05.12</v>
          </cell>
          <cell r="B37" t="str">
            <v>x</v>
          </cell>
          <cell r="C37">
            <v>4.3</v>
          </cell>
          <cell r="D37" t="str">
            <v>x</v>
          </cell>
          <cell r="E37">
            <v>9.645023255813955</v>
          </cell>
        </row>
        <row r="38">
          <cell r="A38" t="str">
            <v>договор № 4816  от05.05.12</v>
          </cell>
          <cell r="B38" t="str">
            <v>x</v>
          </cell>
          <cell r="C38">
            <v>4.3</v>
          </cell>
          <cell r="D38" t="str">
            <v>x</v>
          </cell>
          <cell r="E38">
            <v>9.8861395348837195</v>
          </cell>
        </row>
        <row r="39">
          <cell r="A39" t="str">
            <v>договор № 4817  от 05.05.12</v>
          </cell>
          <cell r="B39" t="str">
            <v>x</v>
          </cell>
          <cell r="C39">
            <v>2.7</v>
          </cell>
          <cell r="D39" t="str">
            <v>x</v>
          </cell>
          <cell r="E39">
            <v>6.0570133333333311</v>
          </cell>
        </row>
        <row r="40">
          <cell r="A40" t="str">
            <v>договор № 4818  от 05.05.12</v>
          </cell>
          <cell r="B40" t="str">
            <v>x</v>
          </cell>
          <cell r="C40">
            <v>2.7</v>
          </cell>
          <cell r="D40" t="str">
            <v>x</v>
          </cell>
          <cell r="E40">
            <v>7.1703703703703718</v>
          </cell>
        </row>
        <row r="41">
          <cell r="A41" t="str">
            <v>договор № 4819  от05.05.12</v>
          </cell>
          <cell r="B41" t="str">
            <v>x</v>
          </cell>
          <cell r="C41">
            <v>4.7</v>
          </cell>
          <cell r="D41" t="str">
            <v>x</v>
          </cell>
          <cell r="E41">
            <v>11.226743829787235</v>
          </cell>
        </row>
        <row r="42">
          <cell r="A42" t="str">
            <v>договор № 4820  от05.05.12</v>
          </cell>
          <cell r="B42" t="str">
            <v>x</v>
          </cell>
          <cell r="C42">
            <v>2.5</v>
          </cell>
          <cell r="D42" t="str">
            <v>x</v>
          </cell>
          <cell r="E42">
            <v>5.5115776000000007</v>
          </cell>
        </row>
        <row r="43">
          <cell r="A43" t="str">
            <v>договор № 4821  от 05.05.12</v>
          </cell>
          <cell r="B43" t="str">
            <v>x</v>
          </cell>
          <cell r="C43">
            <v>3</v>
          </cell>
          <cell r="D43" t="str">
            <v>x</v>
          </cell>
          <cell r="E43">
            <v>7.1148000000000007</v>
          </cell>
        </row>
        <row r="44">
          <cell r="A44" t="str">
            <v>договор № 4822  от 05.05.12</v>
          </cell>
          <cell r="B44" t="str">
            <v>x</v>
          </cell>
          <cell r="C44">
            <v>2.6</v>
          </cell>
          <cell r="D44" t="str">
            <v>x</v>
          </cell>
          <cell r="E44">
            <v>6.5539938461538467</v>
          </cell>
        </row>
        <row r="45">
          <cell r="A45" t="str">
            <v>договор № 5030  от 24.06.12</v>
          </cell>
          <cell r="B45" t="str">
            <v>x</v>
          </cell>
          <cell r="C45">
            <v>1.4</v>
          </cell>
          <cell r="D45" t="str">
            <v>x</v>
          </cell>
          <cell r="E45">
            <v>7.7785714285714285</v>
          </cell>
        </row>
        <row r="46">
          <cell r="A46" t="str">
            <v>договор № 5031  от 24.07.12</v>
          </cell>
          <cell r="B46" t="str">
            <v>x</v>
          </cell>
          <cell r="C46">
            <v>6.9</v>
          </cell>
          <cell r="D46" t="str">
            <v>x</v>
          </cell>
          <cell r="E46">
            <v>36.418246956521742</v>
          </cell>
        </row>
        <row r="47">
          <cell r="A47" t="str">
            <v>договор № 5032  от 24.07.12</v>
          </cell>
          <cell r="B47" t="str">
            <v>x</v>
          </cell>
          <cell r="C47">
            <v>0.5</v>
          </cell>
          <cell r="D47" t="str">
            <v>x</v>
          </cell>
          <cell r="E47">
            <v>2.4730880000000006</v>
          </cell>
        </row>
        <row r="48">
          <cell r="A48" t="str">
            <v>договор №5033  от24.07.12</v>
          </cell>
          <cell r="B48" t="str">
            <v>x</v>
          </cell>
          <cell r="C48">
            <v>5.9</v>
          </cell>
          <cell r="D48" t="str">
            <v>x</v>
          </cell>
          <cell r="E48">
            <v>30.688802711864401</v>
          </cell>
        </row>
        <row r="49">
          <cell r="A49" t="str">
            <v>договор № 5034  от24.07.12</v>
          </cell>
          <cell r="B49" t="str">
            <v>x</v>
          </cell>
          <cell r="C49">
            <v>0.5</v>
          </cell>
          <cell r="D49" t="str">
            <v>x</v>
          </cell>
          <cell r="E49">
            <v>2.88</v>
          </cell>
        </row>
        <row r="50">
          <cell r="A50" t="str">
            <v>договор №5219  от08.10.12</v>
          </cell>
          <cell r="B50" t="str">
            <v>x</v>
          </cell>
          <cell r="C50">
            <v>0.2</v>
          </cell>
          <cell r="D50" t="str">
            <v>x</v>
          </cell>
          <cell r="E50">
            <v>7.1999999999999984</v>
          </cell>
        </row>
        <row r="51">
          <cell r="A51" t="str">
            <v>договор № 5242  от12.10.12</v>
          </cell>
          <cell r="B51" t="str">
            <v>x</v>
          </cell>
          <cell r="C51">
            <v>0.2</v>
          </cell>
          <cell r="D51" t="str">
            <v>x</v>
          </cell>
          <cell r="E51">
            <v>7.1999999999999984</v>
          </cell>
        </row>
        <row r="52">
          <cell r="A52" t="str">
            <v>договор № 5464 от 05.02.13</v>
          </cell>
          <cell r="B52" t="str">
            <v>x</v>
          </cell>
          <cell r="D52" t="str">
            <v>x</v>
          </cell>
          <cell r="E52">
            <v>6.2370000000000001</v>
          </cell>
        </row>
        <row r="53">
          <cell r="A53" t="str">
            <v>договор № 5466 от 05.02.13</v>
          </cell>
          <cell r="B53" t="str">
            <v>x</v>
          </cell>
          <cell r="D53" t="str">
            <v>x</v>
          </cell>
          <cell r="E53">
            <v>1.8560000000000001</v>
          </cell>
        </row>
        <row r="54">
          <cell r="A54" t="str">
            <v>договор № 5465 от 05.02.13</v>
          </cell>
          <cell r="B54" t="str">
            <v>x</v>
          </cell>
          <cell r="D54" t="str">
            <v>x</v>
          </cell>
          <cell r="E54">
            <v>4.1580000000000004</v>
          </cell>
        </row>
        <row r="55">
          <cell r="A55" t="str">
            <v>договор № 5467 от 05.02.13</v>
          </cell>
          <cell r="B55" t="str">
            <v>x</v>
          </cell>
          <cell r="D55" t="str">
            <v>x</v>
          </cell>
          <cell r="E55">
            <v>0.76200000000000001</v>
          </cell>
        </row>
        <row r="56">
          <cell r="A56" t="str">
            <v>договор № 5463 от 05.02.13</v>
          </cell>
          <cell r="B56" t="str">
            <v>x</v>
          </cell>
          <cell r="D56" t="str">
            <v>x</v>
          </cell>
          <cell r="E56">
            <v>51.2</v>
          </cell>
        </row>
        <row r="57">
          <cell r="A57" t="str">
            <v>договор № 5468 от 05.02.13</v>
          </cell>
          <cell r="B57" t="str">
            <v>x</v>
          </cell>
          <cell r="D57" t="str">
            <v>x</v>
          </cell>
          <cell r="E57">
            <v>1.681</v>
          </cell>
        </row>
        <row r="58">
          <cell r="A58" t="str">
            <v>договор № 5469 от 05.02.13</v>
          </cell>
          <cell r="B58" t="str">
            <v>x</v>
          </cell>
          <cell r="D58" t="str">
            <v>x</v>
          </cell>
          <cell r="E58">
            <v>6.2370000000000001</v>
          </cell>
        </row>
        <row r="59">
          <cell r="A59" t="str">
            <v>договор № 5470 от 05.02.13</v>
          </cell>
          <cell r="B59" t="str">
            <v>x</v>
          </cell>
          <cell r="D59" t="str">
            <v>x</v>
          </cell>
          <cell r="E59">
            <v>11.351000000000001</v>
          </cell>
        </row>
        <row r="60">
          <cell r="A60" t="str">
            <v>договор № 5473 от 05.02.13</v>
          </cell>
          <cell r="B60" t="str">
            <v>x</v>
          </cell>
          <cell r="D60" t="str">
            <v>x</v>
          </cell>
          <cell r="E60">
            <v>6.1120000000000001</v>
          </cell>
        </row>
        <row r="61">
          <cell r="A61" t="str">
            <v>договор № 5475 от 05.02.13</v>
          </cell>
          <cell r="B61" t="str">
            <v>x</v>
          </cell>
          <cell r="D61" t="str">
            <v>x</v>
          </cell>
          <cell r="E61">
            <v>6.1120000000000001</v>
          </cell>
        </row>
        <row r="62">
          <cell r="A62" t="str">
            <v>договор № 5472 от 05.02.13</v>
          </cell>
          <cell r="B62" t="str">
            <v>x</v>
          </cell>
          <cell r="D62" t="str">
            <v>x</v>
          </cell>
          <cell r="E62">
            <v>0.57699999999999996</v>
          </cell>
        </row>
        <row r="63">
          <cell r="A63" t="str">
            <v>договор № 5477 от 05.02.13</v>
          </cell>
          <cell r="B63" t="str">
            <v>x</v>
          </cell>
          <cell r="D63" t="str">
            <v>x</v>
          </cell>
          <cell r="E63">
            <v>0.69299999999999995</v>
          </cell>
        </row>
        <row r="64">
          <cell r="A64" t="str">
            <v>договор № 5478 от 05.02.13</v>
          </cell>
          <cell r="B64" t="str">
            <v>x</v>
          </cell>
          <cell r="D64" t="str">
            <v>x</v>
          </cell>
          <cell r="E64">
            <v>0.32300000000000001</v>
          </cell>
        </row>
        <row r="65">
          <cell r="A65" t="str">
            <v>договор № 5479 от 05.02.13</v>
          </cell>
          <cell r="B65" t="str">
            <v>x</v>
          </cell>
          <cell r="D65" t="str">
            <v>x</v>
          </cell>
          <cell r="E65">
            <v>6.1120000000000001</v>
          </cell>
        </row>
        <row r="66">
          <cell r="A66" t="str">
            <v>договор № 5480 от 05.02.13</v>
          </cell>
          <cell r="B66" t="str">
            <v>x</v>
          </cell>
          <cell r="D66" t="str">
            <v>x</v>
          </cell>
          <cell r="E66">
            <v>1.681</v>
          </cell>
        </row>
        <row r="67">
          <cell r="A67" t="str">
            <v>договор № 5481 от 05.02.13</v>
          </cell>
          <cell r="B67" t="str">
            <v>x</v>
          </cell>
          <cell r="D67" t="str">
            <v>x</v>
          </cell>
          <cell r="E67">
            <v>2.7240000000000002</v>
          </cell>
        </row>
        <row r="68">
          <cell r="A68" t="str">
            <v>договор №  от 01.12.12 с "НовоПроект</v>
          </cell>
          <cell r="B68" t="str">
            <v>x</v>
          </cell>
          <cell r="D68" t="str">
            <v>x</v>
          </cell>
          <cell r="E68">
            <v>12.8</v>
          </cell>
        </row>
        <row r="69">
          <cell r="A69" t="str">
            <v>договор № 5474 от 05.02.13</v>
          </cell>
          <cell r="B69" t="str">
            <v>x</v>
          </cell>
          <cell r="D69" t="str">
            <v>x</v>
          </cell>
          <cell r="E69">
            <v>2.7240000000000002</v>
          </cell>
        </row>
        <row r="70">
          <cell r="A70" t="str">
            <v>договор № 5466 от 05.02.13</v>
          </cell>
          <cell r="B70" t="str">
            <v>x</v>
          </cell>
          <cell r="D70" t="str">
            <v>x</v>
          </cell>
          <cell r="E70">
            <v>0.76200000000000001</v>
          </cell>
        </row>
        <row r="71">
          <cell r="A71" t="str">
            <v>договор № 5483 от 05.02.13</v>
          </cell>
          <cell r="B71" t="str">
            <v>x</v>
          </cell>
          <cell r="D71" t="str">
            <v>x</v>
          </cell>
          <cell r="E71">
            <v>2.4340000000000002</v>
          </cell>
        </row>
        <row r="72">
          <cell r="A72" t="str">
            <v>договор № 5476 от 05.02.13</v>
          </cell>
          <cell r="B72" t="str">
            <v>x</v>
          </cell>
          <cell r="D72" t="str">
            <v>x</v>
          </cell>
          <cell r="E72">
            <v>6.1120000000000001</v>
          </cell>
        </row>
        <row r="73">
          <cell r="A73" t="str">
            <v>договор № 5471 от 05.02.13</v>
          </cell>
          <cell r="B73" t="str">
            <v>x</v>
          </cell>
          <cell r="D73" t="str">
            <v>x</v>
          </cell>
          <cell r="E73">
            <v>6.1120000000000001</v>
          </cell>
        </row>
      </sheetData>
      <sheetData sheetId="13">
        <row r="9">
          <cell r="A9" t="str">
            <v>УАЗ Патриот О 707 МХ 150 *</v>
          </cell>
          <cell r="B9">
            <v>128</v>
          </cell>
          <cell r="C9">
            <v>29</v>
          </cell>
        </row>
        <row r="10">
          <cell r="A10" t="str">
            <v>УАЗ-31519 Н 306 МЕ 50 *</v>
          </cell>
          <cell r="B10">
            <v>84</v>
          </cell>
          <cell r="C10">
            <v>7</v>
          </cell>
        </row>
        <row r="11">
          <cell r="A11" t="str">
            <v>УАЗ-31519  С 678 ХР 90 *</v>
          </cell>
          <cell r="B11">
            <v>84</v>
          </cell>
          <cell r="C11">
            <v>7</v>
          </cell>
        </row>
        <row r="12">
          <cell r="A12" t="str">
            <v>УАЗ-31519  С 680 ХР 90 *</v>
          </cell>
          <cell r="B12">
            <v>84</v>
          </cell>
          <cell r="C12">
            <v>7</v>
          </cell>
        </row>
        <row r="13">
          <cell r="A13" t="str">
            <v>УАЗ-31519  С 679 ХР 90 *</v>
          </cell>
          <cell r="B13">
            <v>84</v>
          </cell>
          <cell r="C13">
            <v>7</v>
          </cell>
        </row>
        <row r="14">
          <cell r="A14" t="str">
            <v>УАЗ-31519 С 681 ХР 90 *</v>
          </cell>
          <cell r="B14">
            <v>84</v>
          </cell>
          <cell r="C14">
            <v>7</v>
          </cell>
        </row>
        <row r="15">
          <cell r="A15" t="str">
            <v>УАЗ-390942 Е 817 МВ 50 *</v>
          </cell>
          <cell r="B15">
            <v>85</v>
          </cell>
          <cell r="C15">
            <v>22</v>
          </cell>
        </row>
        <row r="16">
          <cell r="A16" t="str">
            <v>УАЗ-39094 Е 831 МВ 90 *</v>
          </cell>
          <cell r="B16">
            <v>84</v>
          </cell>
          <cell r="C16">
            <v>22</v>
          </cell>
        </row>
        <row r="17">
          <cell r="A17" t="str">
            <v>УАЗ-315192 О 671 ММ *</v>
          </cell>
          <cell r="B17">
            <v>85</v>
          </cell>
          <cell r="C17">
            <v>7</v>
          </cell>
        </row>
        <row r="18">
          <cell r="A18" t="str">
            <v>ВАЗ-21310 О 670 ММ 50 *</v>
          </cell>
          <cell r="B18">
            <v>79.8</v>
          </cell>
          <cell r="C18">
            <v>7</v>
          </cell>
        </row>
        <row r="19">
          <cell r="A19" t="str">
            <v>УАЗ-31519-037 О 217 МН 90 *</v>
          </cell>
          <cell r="B19">
            <v>84</v>
          </cell>
          <cell r="C19">
            <v>7</v>
          </cell>
        </row>
        <row r="20">
          <cell r="A20" t="str">
            <v>УРАЛ-5892 С 106 НК 90 *</v>
          </cell>
          <cell r="B20">
            <v>240</v>
          </cell>
          <cell r="C20">
            <v>51</v>
          </cell>
        </row>
        <row r="21">
          <cell r="A21" t="str">
            <v>УРАЛ-5892 С 107 НК 90 *</v>
          </cell>
          <cell r="B21">
            <v>180</v>
          </cell>
          <cell r="C21">
            <v>36</v>
          </cell>
        </row>
        <row r="22">
          <cell r="A22" t="str">
            <v>ЗИЛ-43362 Н 664 НЕ 50 *</v>
          </cell>
          <cell r="B22">
            <v>150</v>
          </cell>
          <cell r="C22">
            <v>29</v>
          </cell>
        </row>
        <row r="23">
          <cell r="A23" t="str">
            <v>ГАЗ-2752 Т 755 МТ 150 *</v>
          </cell>
          <cell r="B23">
            <v>133.30000000000001</v>
          </cell>
          <cell r="C23">
            <v>22</v>
          </cell>
        </row>
        <row r="24">
          <cell r="A24" t="str">
            <v>Экскаватор-погрузчик 50 ОМ 8823 *</v>
          </cell>
          <cell r="B24">
            <v>90</v>
          </cell>
          <cell r="C24">
            <v>18</v>
          </cell>
        </row>
        <row r="25">
          <cell r="A25" t="str">
            <v>ГАЗ-32213 О 184 НК 50 *</v>
          </cell>
          <cell r="B25">
            <v>86</v>
          </cell>
          <cell r="C25">
            <v>29</v>
          </cell>
        </row>
        <row r="26">
          <cell r="A26" t="str">
            <v>УАЗ-390992 Е 253 МЕ 90 *</v>
          </cell>
          <cell r="B26">
            <v>85</v>
          </cell>
          <cell r="C26">
            <v>22</v>
          </cell>
        </row>
        <row r="27">
          <cell r="A27" t="str">
            <v>УАЗ - 390902  С 614 ММ 90 *</v>
          </cell>
          <cell r="B27">
            <v>74</v>
          </cell>
          <cell r="C27">
            <v>17</v>
          </cell>
        </row>
        <row r="28">
          <cell r="A28" t="str">
            <v>HIGER-KLQ 68850 Н 838 ММ 150 *</v>
          </cell>
          <cell r="B28">
            <v>210.9</v>
          </cell>
          <cell r="C28">
            <v>48</v>
          </cell>
        </row>
        <row r="29">
          <cell r="A29" t="str">
            <v>УАЗ-39094 К 994 МР 50 *</v>
          </cell>
          <cell r="B29">
            <v>84</v>
          </cell>
          <cell r="C29">
            <v>22</v>
          </cell>
        </row>
        <row r="30">
          <cell r="A30" t="str">
            <v>УАЗ-39094 К 993 МР 50 *</v>
          </cell>
          <cell r="B30">
            <v>84</v>
          </cell>
          <cell r="C30">
            <v>22</v>
          </cell>
        </row>
        <row r="31">
          <cell r="A31" t="str">
            <v>ГАЗ-33021  № А 635 МА150 *</v>
          </cell>
          <cell r="B31">
            <v>100</v>
          </cell>
          <cell r="C31">
            <v>22</v>
          </cell>
        </row>
        <row r="32">
          <cell r="A32" t="str">
            <v>КАМАЗ-5410 Х 763 МВ 50 *</v>
          </cell>
          <cell r="B32">
            <v>210</v>
          </cell>
          <cell r="C32">
            <v>51</v>
          </cell>
        </row>
        <row r="33">
          <cell r="A33" t="str">
            <v>ГАЗ-48852В С 297 ММ 50 *</v>
          </cell>
          <cell r="B33">
            <v>116.3</v>
          </cell>
          <cell r="C33">
            <v>29</v>
          </cell>
        </row>
        <row r="34">
          <cell r="A34" t="str">
            <v>ЗИЛ-431417 М 087 НС 50 *</v>
          </cell>
          <cell r="B34">
            <v>150</v>
          </cell>
          <cell r="C34">
            <v>29</v>
          </cell>
        </row>
        <row r="35">
          <cell r="A35" t="str">
            <v>УАЗ-39099 О 212 МН 90 *</v>
          </cell>
          <cell r="B35">
            <v>84</v>
          </cell>
          <cell r="C35">
            <v>22</v>
          </cell>
        </row>
        <row r="36">
          <cell r="A36" t="str">
            <v>УАЗ-390902 В 783 МС 90 *</v>
          </cell>
          <cell r="B36">
            <v>74</v>
          </cell>
          <cell r="C36">
            <v>22</v>
          </cell>
        </row>
        <row r="37">
          <cell r="A37" t="str">
            <v>ГАЗ-330273 М 781 МС 90 *</v>
          </cell>
          <cell r="B37">
            <v>98.2</v>
          </cell>
          <cell r="C37">
            <v>22</v>
          </cell>
        </row>
        <row r="38">
          <cell r="A38" t="str">
            <v>ГАЗ-3307 АПТЛ-17 М 834 МС 90*</v>
          </cell>
          <cell r="B38">
            <v>119</v>
          </cell>
          <cell r="C38">
            <v>29</v>
          </cell>
        </row>
        <row r="39">
          <cell r="A39" t="str">
            <v>ГАЗ 281701 С 594 ХР 90 *</v>
          </cell>
          <cell r="B39">
            <v>98.2</v>
          </cell>
          <cell r="C39">
            <v>17</v>
          </cell>
        </row>
        <row r="40">
          <cell r="A40" t="str">
            <v>БКМ 317-01 С 677 ХР 90 *</v>
          </cell>
          <cell r="B40">
            <v>117.2</v>
          </cell>
          <cell r="C40">
            <v>22</v>
          </cell>
        </row>
        <row r="41">
          <cell r="A41" t="str">
            <v>БКМ 317-01 С 732 ХР 90 *</v>
          </cell>
          <cell r="B41">
            <v>117.2</v>
          </cell>
          <cell r="C41">
            <v>22</v>
          </cell>
        </row>
        <row r="42">
          <cell r="A42" t="str">
            <v>Хёндай Соната   У 645 ВВ 190 *</v>
          </cell>
          <cell r="B42">
            <v>137</v>
          </cell>
          <cell r="C42">
            <v>29</v>
          </cell>
        </row>
        <row r="43">
          <cell r="A43" t="str">
            <v>ГАЗ - 3308 АПТ-17М № Е 577 ХО 150 *</v>
          </cell>
          <cell r="B43">
            <v>117</v>
          </cell>
          <cell r="C43">
            <v>22</v>
          </cell>
        </row>
        <row r="44">
          <cell r="A44" t="str">
            <v>БМ - 2020Д 22 05 ОМ 50 *</v>
          </cell>
          <cell r="B44">
            <v>78</v>
          </cell>
          <cell r="C44">
            <v>17</v>
          </cell>
        </row>
        <row r="45">
          <cell r="A45" t="str">
            <v>УАЗ - 39094 К 554 ХН 150 *</v>
          </cell>
          <cell r="B45">
            <v>86</v>
          </cell>
          <cell r="C45">
            <v>17</v>
          </cell>
        </row>
        <row r="46">
          <cell r="A46" t="str">
            <v>УАЗ - 39094 К 552 ХН 150 *</v>
          </cell>
          <cell r="B46">
            <v>86</v>
          </cell>
          <cell r="C46">
            <v>17</v>
          </cell>
        </row>
        <row r="47">
          <cell r="A47" t="str">
            <v>УАЗ - 39094 К 052 ХО 150 *</v>
          </cell>
          <cell r="B47">
            <v>99</v>
          </cell>
          <cell r="C47">
            <v>17</v>
          </cell>
        </row>
        <row r="48">
          <cell r="A48" t="str">
            <v>УАЗ - 39094  К 054 ХО 150 *</v>
          </cell>
          <cell r="B48">
            <v>86</v>
          </cell>
          <cell r="C48">
            <v>17</v>
          </cell>
        </row>
        <row r="49">
          <cell r="A49" t="str">
            <v>УАЗ - 39094  Е 580 ХО 150 *</v>
          </cell>
          <cell r="B49">
            <v>86</v>
          </cell>
          <cell r="C49">
            <v>17</v>
          </cell>
        </row>
        <row r="50">
          <cell r="A50" t="str">
            <v>УАЗ 39094  Е 579 ХО 150 *</v>
          </cell>
          <cell r="B50">
            <v>86</v>
          </cell>
          <cell r="C50">
            <v>17</v>
          </cell>
        </row>
        <row r="51">
          <cell r="A51" t="str">
            <v>Урал КС 35714  Н 043 АМ 190 *</v>
          </cell>
          <cell r="B51">
            <v>230</v>
          </cell>
          <cell r="C51">
            <v>39</v>
          </cell>
        </row>
        <row r="52">
          <cell r="A52" t="str">
            <v>МАЗ 642205  О 130 МХ 150 *</v>
          </cell>
          <cell r="B52">
            <v>317</v>
          </cell>
          <cell r="C52">
            <v>50</v>
          </cell>
        </row>
        <row r="53">
          <cell r="A53" t="str">
            <v>ГАЗ 3302  К 553 ХН 150 *</v>
          </cell>
          <cell r="B53">
            <v>140</v>
          </cell>
          <cell r="C53">
            <v>22</v>
          </cell>
        </row>
        <row r="54">
          <cell r="A54" t="str">
            <v>ГАЗ 3308 АПТ 17М  К 551 ХН  *150 *</v>
          </cell>
          <cell r="B54">
            <v>117.2</v>
          </cell>
          <cell r="C54">
            <v>22</v>
          </cell>
        </row>
        <row r="55">
          <cell r="A55" t="str">
            <v>2818BU Т 036 МВ 150 *</v>
          </cell>
          <cell r="B55">
            <v>140</v>
          </cell>
          <cell r="C55">
            <v>22</v>
          </cell>
        </row>
        <row r="56">
          <cell r="A56" t="str">
            <v>ЗИЛ-4331 М 574 МЕ 150 *</v>
          </cell>
          <cell r="B56">
            <v>150</v>
          </cell>
          <cell r="C56">
            <v>29</v>
          </cell>
        </row>
        <row r="57">
          <cell r="A57" t="str">
            <v>Хёндай  Туссан  В 568 АВ 150 *</v>
          </cell>
          <cell r="B57">
            <v>141</v>
          </cell>
          <cell r="C57">
            <v>29</v>
          </cell>
        </row>
        <row r="58">
          <cell r="A58" t="str">
            <v>ГАЗ 33086 К 931 ЕР 190 *</v>
          </cell>
          <cell r="B58">
            <v>117</v>
          </cell>
          <cell r="C58">
            <v>22</v>
          </cell>
        </row>
        <row r="59">
          <cell r="A59" t="str">
            <v>Хёндай  Туссан 2,7 О 451 АН 190 *</v>
          </cell>
          <cell r="B59">
            <v>175</v>
          </cell>
          <cell r="C59">
            <v>43</v>
          </cell>
        </row>
        <row r="60">
          <cell r="A60" t="str">
            <v>ГАЗ 2752 М 937 ЕА 190 *</v>
          </cell>
          <cell r="B60">
            <v>106.8</v>
          </cell>
          <cell r="C60">
            <v>22</v>
          </cell>
        </row>
        <row r="61">
          <cell r="A61" t="str">
            <v>ГАЗ 33081 А 601 ЕК 190 *</v>
          </cell>
          <cell r="B61">
            <v>117</v>
          </cell>
          <cell r="C61">
            <v>22</v>
          </cell>
        </row>
        <row r="62">
          <cell r="A62" t="str">
            <v>ГАЗ 33081 Е 429 КВ 190 *</v>
          </cell>
          <cell r="B62">
            <v>117</v>
          </cell>
          <cell r="C62">
            <v>22</v>
          </cell>
        </row>
        <row r="63">
          <cell r="A63" t="str">
            <v>УАЗ 390995 Т 734 АТ 190 *</v>
          </cell>
          <cell r="B63">
            <v>112</v>
          </cell>
          <cell r="C63">
            <v>22</v>
          </cell>
        </row>
        <row r="64">
          <cell r="A64" t="str">
            <v>УАЗ 390945 Р 584 МВ 190 *</v>
          </cell>
          <cell r="B64">
            <v>112</v>
          </cell>
          <cell r="C64">
            <v>22</v>
          </cell>
        </row>
        <row r="65">
          <cell r="A65" t="str">
            <v>УАЗ 39094 С 103 ЕО 190 *</v>
          </cell>
          <cell r="B65">
            <v>107</v>
          </cell>
          <cell r="C65">
            <v>22</v>
          </cell>
        </row>
        <row r="66">
          <cell r="A66" t="str">
            <v>АПТ -17МН 149 МА190 *</v>
          </cell>
          <cell r="B66">
            <v>116</v>
          </cell>
          <cell r="C66">
            <v>22</v>
          </cell>
        </row>
        <row r="67">
          <cell r="A67" t="str">
            <v>УАЗ -390995 У 846 НМ 190 *</v>
          </cell>
          <cell r="B67">
            <v>112</v>
          </cell>
          <cell r="C67">
            <v>22</v>
          </cell>
        </row>
        <row r="68">
          <cell r="A68" t="str">
            <v>ГАЗ -2752 Р 086 ХР 190 *</v>
          </cell>
          <cell r="B68">
            <v>106.8</v>
          </cell>
          <cell r="C68">
            <v>22</v>
          </cell>
        </row>
        <row r="69">
          <cell r="A69" t="str">
            <v>КАМАЗ-43118-24 Е 511РХ 190 *</v>
          </cell>
          <cell r="B69">
            <v>280.16000000000003</v>
          </cell>
          <cell r="C69">
            <v>50</v>
          </cell>
        </row>
        <row r="70">
          <cell r="A70" t="str">
            <v>ВАЗ-2123 Шевроле Нива Н 638 УЕ 190 *</v>
          </cell>
          <cell r="B70">
            <v>79.599999999999994</v>
          </cell>
          <cell r="C70">
            <v>7</v>
          </cell>
        </row>
        <row r="71">
          <cell r="A71" t="str">
            <v>ГАЗ-27527 А 957 УР 190 *</v>
          </cell>
          <cell r="B71">
            <v>106.8</v>
          </cell>
          <cell r="C71">
            <v>22</v>
          </cell>
        </row>
        <row r="72">
          <cell r="A72" t="str">
            <v>ГАЗ-27527 К 481 ХУ 190 *</v>
          </cell>
          <cell r="B72">
            <v>106.8</v>
          </cell>
          <cell r="C72">
            <v>22</v>
          </cell>
        </row>
        <row r="73">
          <cell r="A73" t="str">
            <v>ГАЗ-27527 К 488 ХУ 190 *</v>
          </cell>
          <cell r="B73">
            <v>106.8</v>
          </cell>
          <cell r="C73">
            <v>22</v>
          </cell>
        </row>
        <row r="74">
          <cell r="A74" t="str">
            <v>ГАЗ-27527 К 480 ХУ 190 *</v>
          </cell>
          <cell r="B74">
            <v>106.8</v>
          </cell>
          <cell r="C74">
            <v>22</v>
          </cell>
        </row>
        <row r="75">
          <cell r="A75" t="str">
            <v>ГАЗ-27527 К 483 ХУ 190 *</v>
          </cell>
          <cell r="B75">
            <v>106.8</v>
          </cell>
          <cell r="C75">
            <v>22</v>
          </cell>
        </row>
        <row r="76">
          <cell r="A76" t="str">
            <v>ГАЗ-27527 К 482 ХУ 190 *</v>
          </cell>
          <cell r="B76">
            <v>106.8</v>
          </cell>
          <cell r="C76">
            <v>22</v>
          </cell>
        </row>
        <row r="77">
          <cell r="A77" t="str">
            <v>ГАЗ-27527 К 487 ХУ 190 *</v>
          </cell>
          <cell r="B77">
            <v>106.8</v>
          </cell>
          <cell r="C77">
            <v>22</v>
          </cell>
        </row>
        <row r="78">
          <cell r="A78" t="str">
            <v>ГАЗ-27527 К 489 ХУ 190 *</v>
          </cell>
          <cell r="B78">
            <v>106.8</v>
          </cell>
          <cell r="C78">
            <v>22</v>
          </cell>
        </row>
        <row r="79">
          <cell r="A79" t="str">
            <v>ГАЗ-33104О 223 УХ 190 *</v>
          </cell>
          <cell r="B79">
            <v>117</v>
          </cell>
          <cell r="C79">
            <v>22</v>
          </cell>
        </row>
        <row r="80">
          <cell r="A80" t="str">
            <v>КС-35714 В 182 МВ 90 *</v>
          </cell>
          <cell r="B80">
            <v>180</v>
          </cell>
          <cell r="C80">
            <v>36</v>
          </cell>
        </row>
        <row r="81">
          <cell r="A81" t="str">
            <v>ЭО-2621 50 ОМ 2207 90 *</v>
          </cell>
          <cell r="B81">
            <v>62</v>
          </cell>
          <cell r="C81">
            <v>18</v>
          </cell>
        </row>
        <row r="82">
          <cell r="A82" t="str">
            <v>ВАЗ-21310 Р 879 МЕ 150 *</v>
          </cell>
          <cell r="B82">
            <v>80.2</v>
          </cell>
          <cell r="C82">
            <v>7</v>
          </cell>
        </row>
        <row r="83">
          <cell r="A83" t="str">
            <v>БКМ БМ-205В С ДЗ-133А  50 ОХ 3626 *</v>
          </cell>
          <cell r="B83">
            <v>78</v>
          </cell>
          <cell r="C83">
            <v>17</v>
          </cell>
        </row>
        <row r="84">
          <cell r="A84" t="str">
            <v>ХУНДАЙ ТУССОН О 281 СА 190 *</v>
          </cell>
          <cell r="B84">
            <v>175</v>
          </cell>
          <cell r="C84">
            <v>43</v>
          </cell>
        </row>
        <row r="85">
          <cell r="A85" t="str">
            <v>TOYOTA LAND CRUSER О 169 АУ 190*</v>
          </cell>
          <cell r="B85">
            <v>288</v>
          </cell>
          <cell r="C85">
            <v>143</v>
          </cell>
        </row>
        <row r="86">
          <cell r="A86" t="str">
            <v>TOYOTA Р 093 ОУ 190*</v>
          </cell>
          <cell r="B86">
            <v>273</v>
          </cell>
          <cell r="C86">
            <v>143</v>
          </cell>
        </row>
        <row r="87">
          <cell r="A87" t="str">
            <v>ЭКСКАВАТОР-ПОГРУЗЧИК50 ОС 9968*</v>
          </cell>
          <cell r="B87">
            <v>93</v>
          </cell>
          <cell r="C87">
            <v>18</v>
          </cell>
        </row>
        <row r="88">
          <cell r="A88" t="str">
            <v>КАМАЗ-65115-62 У 562 ТМ 190*</v>
          </cell>
          <cell r="B88">
            <v>280</v>
          </cell>
          <cell r="C88">
            <v>50</v>
          </cell>
        </row>
        <row r="89">
          <cell r="A89" t="str">
            <v>АП-17А С 726 МН 90*</v>
          </cell>
          <cell r="B89">
            <v>116.2</v>
          </cell>
          <cell r="C89">
            <v>29</v>
          </cell>
        </row>
        <row r="90">
          <cell r="A90" t="str">
            <v>ГАЗ 33081 АПТ-14 Р 815 СН  1 90*</v>
          </cell>
          <cell r="B90">
            <v>117</v>
          </cell>
          <cell r="C90">
            <v>22</v>
          </cell>
        </row>
        <row r="91">
          <cell r="A91" t="str">
            <v>Хёндай  Туссан 2,7 Т 210 АТ 190 *</v>
          </cell>
          <cell r="B91">
            <v>175</v>
          </cell>
          <cell r="C91">
            <v>43</v>
          </cell>
        </row>
        <row r="92">
          <cell r="A92" t="str">
            <v xml:space="preserve">БКМ БМ-205В С ДЗ-133А  </v>
          </cell>
          <cell r="B92">
            <v>78</v>
          </cell>
          <cell r="C92">
            <v>17</v>
          </cell>
        </row>
        <row r="93">
          <cell r="A93" t="str">
            <v>КАМАЗ-43118-24</v>
          </cell>
          <cell r="B93">
            <v>280.16000000000003</v>
          </cell>
          <cell r="C93">
            <v>50</v>
          </cell>
        </row>
        <row r="94">
          <cell r="A94" t="str">
            <v xml:space="preserve">ГАЗ-330273 </v>
          </cell>
          <cell r="B94">
            <v>98.2</v>
          </cell>
          <cell r="C94">
            <v>22</v>
          </cell>
        </row>
        <row r="95">
          <cell r="A95" t="str">
            <v xml:space="preserve">ГАЗ-330273 </v>
          </cell>
          <cell r="B95">
            <v>98.2</v>
          </cell>
          <cell r="C95">
            <v>22</v>
          </cell>
        </row>
        <row r="96">
          <cell r="A96" t="str">
            <v xml:space="preserve">ГАЗ-27527 </v>
          </cell>
          <cell r="B96">
            <v>106.8</v>
          </cell>
          <cell r="C96">
            <v>22</v>
          </cell>
        </row>
        <row r="97">
          <cell r="A97" t="str">
            <v xml:space="preserve">ГАЗ-27527 </v>
          </cell>
          <cell r="B97">
            <v>106.8</v>
          </cell>
          <cell r="C97">
            <v>22</v>
          </cell>
        </row>
        <row r="98">
          <cell r="A98" t="str">
            <v xml:space="preserve">ГАЗ-27527 </v>
          </cell>
          <cell r="B98">
            <v>106.8</v>
          </cell>
          <cell r="C98">
            <v>22</v>
          </cell>
        </row>
        <row r="99">
          <cell r="A99" t="str">
            <v xml:space="preserve">ГАЗ-27527 </v>
          </cell>
          <cell r="B99">
            <v>106.8</v>
          </cell>
          <cell r="C99">
            <v>22</v>
          </cell>
        </row>
        <row r="100">
          <cell r="A100" t="str">
            <v xml:space="preserve">УАЗ 390995 </v>
          </cell>
          <cell r="B100">
            <v>112</v>
          </cell>
          <cell r="C100">
            <v>22</v>
          </cell>
        </row>
        <row r="101">
          <cell r="A101" t="str">
            <v xml:space="preserve">УАЗ 390995 </v>
          </cell>
          <cell r="B101">
            <v>112</v>
          </cell>
          <cell r="C101">
            <v>22</v>
          </cell>
        </row>
        <row r="102">
          <cell r="A102" t="str">
            <v xml:space="preserve">УАЗ 390995 </v>
          </cell>
          <cell r="B102">
            <v>112</v>
          </cell>
          <cell r="C102">
            <v>22</v>
          </cell>
        </row>
        <row r="103">
          <cell r="A103" t="str">
            <v xml:space="preserve">УАЗ 390995 </v>
          </cell>
          <cell r="B103">
            <v>112</v>
          </cell>
          <cell r="C103">
            <v>22</v>
          </cell>
        </row>
        <row r="114">
          <cell r="A114" t="str">
            <v>Добавить</v>
          </cell>
        </row>
        <row r="115">
          <cell r="A115" t="str">
            <v>Всего транспортный налог:</v>
          </cell>
          <cell r="B115" t="str">
            <v>х</v>
          </cell>
          <cell r="C115" t="str">
            <v>х</v>
          </cell>
          <cell r="E115" t="str">
            <v>х</v>
          </cell>
        </row>
      </sheetData>
      <sheetData sheetId="14">
        <row r="7">
          <cell r="E7">
            <v>9151617.7000000011</v>
          </cell>
        </row>
        <row r="8">
          <cell r="E8">
            <v>546053.90000000037</v>
          </cell>
        </row>
        <row r="9">
          <cell r="E9">
            <v>8605563.8000000007</v>
          </cell>
        </row>
        <row r="11">
          <cell r="D11">
            <v>24771.37</v>
          </cell>
        </row>
        <row r="12">
          <cell r="B12" t="str">
            <v>x</v>
          </cell>
          <cell r="D12" t="str">
            <v>x</v>
          </cell>
        </row>
        <row r="13">
          <cell r="B13" t="str">
            <v>x</v>
          </cell>
          <cell r="D13" t="str">
            <v>x</v>
          </cell>
        </row>
        <row r="14">
          <cell r="B14" t="str">
            <v>x</v>
          </cell>
          <cell r="D14" t="str">
            <v>x</v>
          </cell>
        </row>
        <row r="15">
          <cell r="B15" t="str">
            <v>x</v>
          </cell>
          <cell r="D15" t="str">
            <v>x</v>
          </cell>
        </row>
        <row r="16">
          <cell r="B16" t="str">
            <v>x</v>
          </cell>
          <cell r="C16">
            <v>0</v>
          </cell>
          <cell r="D16" t="str">
            <v>x</v>
          </cell>
          <cell r="E16">
            <v>0</v>
          </cell>
        </row>
      </sheetData>
      <sheetData sheetId="15"/>
      <sheetData sheetId="16"/>
      <sheetData sheetId="17">
        <row r="8">
          <cell r="A8" t="str">
            <v xml:space="preserve">договор  с _____ от_____№  __ </v>
          </cell>
          <cell r="B8" t="str">
            <v>x</v>
          </cell>
          <cell r="D8" t="str">
            <v>x</v>
          </cell>
        </row>
        <row r="9">
          <cell r="A9" t="str">
            <v xml:space="preserve">договор  с _____ от_____№  __ </v>
          </cell>
          <cell r="B9" t="str">
            <v>x</v>
          </cell>
          <cell r="D9" t="str">
            <v>x</v>
          </cell>
        </row>
        <row r="10">
          <cell r="A10" t="str">
            <v xml:space="preserve">договор  с _____ от_____№  __ </v>
          </cell>
          <cell r="B10" t="str">
            <v>x</v>
          </cell>
          <cell r="D10" t="str">
            <v>x</v>
          </cell>
        </row>
        <row r="11">
          <cell r="A11" t="str">
            <v xml:space="preserve">договор  с _____ от_____№  __ </v>
          </cell>
          <cell r="B11" t="str">
            <v>x</v>
          </cell>
          <cell r="D11" t="str">
            <v>x</v>
          </cell>
        </row>
        <row r="12">
          <cell r="A12" t="str">
            <v xml:space="preserve">договор  с _____ от_____№  __ </v>
          </cell>
          <cell r="B12" t="str">
            <v>x</v>
          </cell>
          <cell r="D12" t="str">
            <v>x</v>
          </cell>
        </row>
        <row r="13">
          <cell r="A13" t="str">
            <v xml:space="preserve">договор  с _____ от_____№  __ </v>
          </cell>
          <cell r="B13" t="str">
            <v>x</v>
          </cell>
          <cell r="D13" t="str">
            <v>x</v>
          </cell>
        </row>
        <row r="23">
          <cell r="A23" t="str">
            <v xml:space="preserve">договор  с _____ от_____№  __ </v>
          </cell>
          <cell r="B23" t="str">
            <v>x</v>
          </cell>
          <cell r="D23" t="str">
            <v>x</v>
          </cell>
        </row>
        <row r="24">
          <cell r="A24" t="str">
            <v xml:space="preserve">договор  с _____ от_____№  __ </v>
          </cell>
          <cell r="B24" t="str">
            <v>x</v>
          </cell>
          <cell r="D24" t="str">
            <v>x</v>
          </cell>
        </row>
        <row r="25">
          <cell r="A25" t="str">
            <v xml:space="preserve">договор  с _____ от_____№  __ </v>
          </cell>
          <cell r="B25" t="str">
            <v>x</v>
          </cell>
          <cell r="D25" t="str">
            <v>x</v>
          </cell>
        </row>
        <row r="26">
          <cell r="A26" t="str">
            <v xml:space="preserve">договор  с _____ от_____№  __ </v>
          </cell>
          <cell r="B26" t="str">
            <v>x</v>
          </cell>
          <cell r="D26" t="str">
            <v>x</v>
          </cell>
        </row>
        <row r="27">
          <cell r="A27" t="str">
            <v xml:space="preserve">договор  с _____ от_____№  __ </v>
          </cell>
          <cell r="B27" t="str">
            <v>x</v>
          </cell>
          <cell r="D27" t="str">
            <v>x</v>
          </cell>
        </row>
        <row r="30">
          <cell r="A30" t="str">
            <v xml:space="preserve">объектов электросетевого хозяйства договор  </v>
          </cell>
          <cell r="B30" t="str">
            <v>x</v>
          </cell>
          <cell r="C30">
            <v>43890.3</v>
          </cell>
          <cell r="D30" t="str">
            <v>x</v>
          </cell>
        </row>
        <row r="31">
          <cell r="A31" t="str">
            <v xml:space="preserve">иного имущества договор  с _____ от_____№  __ </v>
          </cell>
          <cell r="B31" t="str">
            <v>x</v>
          </cell>
          <cell r="D31" t="str">
            <v>x</v>
          </cell>
        </row>
        <row r="32">
          <cell r="A32" t="str">
            <v xml:space="preserve">договор  с _____ от_____№  __ </v>
          </cell>
          <cell r="B32" t="str">
            <v>x</v>
          </cell>
          <cell r="D32" t="str">
            <v>x</v>
          </cell>
        </row>
        <row r="33">
          <cell r="A33" t="str">
            <v xml:space="preserve">договор  с _____ от_____№  __ </v>
          </cell>
          <cell r="B33" t="str">
            <v>x</v>
          </cell>
          <cell r="D33" t="str">
            <v>x</v>
          </cell>
        </row>
      </sheetData>
      <sheetData sheetId="18"/>
      <sheetData sheetId="19">
        <row r="7">
          <cell r="A7" t="str">
            <v>введите название</v>
          </cell>
        </row>
      </sheetData>
      <sheetData sheetId="20">
        <row r="2">
          <cell r="A2" t="str">
            <v xml:space="preserve">                            Расходы на капитальные вложения на 2012 - 2014 годы</v>
          </cell>
        </row>
        <row r="8">
          <cell r="A8" t="str">
            <v>РТП</v>
          </cell>
        </row>
        <row r="9">
          <cell r="A9" t="str">
            <v>Реконструкция РТП-51051 РУ-10 кВ</v>
          </cell>
        </row>
        <row r="10">
          <cell r="A10" t="str">
            <v>Реконструкция РТП-51055  РУ-10/0,4 кВ</v>
          </cell>
        </row>
        <row r="11">
          <cell r="A11" t="str">
            <v>Реконструкция РТП-51053  (РТП-82/93)</v>
          </cell>
        </row>
        <row r="12">
          <cell r="A12" t="str">
            <v>Реконструкция РТП-26023 (РТП-82/93)</v>
          </cell>
        </row>
        <row r="13">
          <cell r="A13" t="str">
            <v>Реконструкция РТП-26028 РУ-6 кВ</v>
          </cell>
        </row>
        <row r="14">
          <cell r="A14" t="str">
            <v>Реконструкция РТП-26028, замена трансформаторов</v>
          </cell>
        </row>
        <row r="15">
          <cell r="A15" t="str">
            <v>Реконструкция РТП-21080, РУ-10 кВ</v>
          </cell>
        </row>
        <row r="16">
          <cell r="A16" t="str">
            <v>Реконструкция РТП-26026, РУ-6/0,4 кВ</v>
          </cell>
        </row>
        <row r="17">
          <cell r="A17" t="str">
            <v>Реконструкция  РТП-26091, РУ-6/0,4 кВ</v>
          </cell>
        </row>
        <row r="18">
          <cell r="A18" t="str">
            <v>Реконструкция  РТП-41040, ТП-410440 (РУ-10 кВ КЛ-10 кВ)</v>
          </cell>
        </row>
        <row r="19">
          <cell r="A19" t="str">
            <v>Реконструкция РТП-41044 с заменой строительной части</v>
          </cell>
        </row>
        <row r="20">
          <cell r="A20" t="str">
            <v>ТП</v>
          </cell>
        </row>
        <row r="21">
          <cell r="A21" t="str">
            <v>Реконструкция ТП-510515 РУ-0,4кВ</v>
          </cell>
        </row>
        <row r="22">
          <cell r="A22" t="str">
            <v>Реконструкция  ТП-510523 (РУ-0,4кВ, КЛ-10кВ)</v>
          </cell>
        </row>
        <row r="23">
          <cell r="A23" t="str">
            <v>Реконструкция ТП-510527, г.п.Одинцово 2БКТП-630</v>
          </cell>
        </row>
        <row r="24">
          <cell r="A24" t="str">
            <v>Реконструкция ТП-560648 замена трансформатора</v>
          </cell>
        </row>
        <row r="25">
          <cell r="A25" t="str">
            <v>Реконструкция ТП-510604, замена трансформатора</v>
          </cell>
        </row>
        <row r="26">
          <cell r="A26" t="str">
            <v>Реконструкция ТП-560666, замена трансформатора</v>
          </cell>
        </row>
        <row r="27">
          <cell r="A27" t="str">
            <v>Реконструкция ТП-510659 РУ-0,4кВ</v>
          </cell>
        </row>
        <row r="28">
          <cell r="A28" t="str">
            <v>Замена ТП-560638 на КТППН-630</v>
          </cell>
        </row>
        <row r="29">
          <cell r="A29" t="str">
            <v>Реконструкция ТП-560630, п.Баковка,  2БКТП-630</v>
          </cell>
        </row>
        <row r="30">
          <cell r="A30" t="str">
            <v>Реконструкция ТП-310352 РУ-10 кВ</v>
          </cell>
        </row>
        <row r="31">
          <cell r="A31" t="str">
            <v>Реконструкция ТП-310317 (2БКТП-1250)</v>
          </cell>
        </row>
        <row r="32">
          <cell r="A32" t="str">
            <v>Замена ТП-310370 на КТПН-630</v>
          </cell>
        </row>
        <row r="33">
          <cell r="A33" t="str">
            <v>Замена ТП-310328 на 2БКТП-630</v>
          </cell>
        </row>
        <row r="34">
          <cell r="A34" t="str">
            <v>Замена ТП-310333 на 2БКТП-630</v>
          </cell>
        </row>
        <row r="35">
          <cell r="A35" t="str">
            <v>КТП-360379 замена на КТППН-630, д.Дарьино</v>
          </cell>
        </row>
        <row r="36">
          <cell r="A36" t="str">
            <v>ТП-360303 замена  на КТПН-630, д.Таганьково</v>
          </cell>
        </row>
        <row r="37">
          <cell r="A37" t="str">
            <v>Реконструкция ТП-360376, замена трансформатора</v>
          </cell>
        </row>
        <row r="38">
          <cell r="A38" t="str">
            <v>Модернизация ТП-260902 замена трасформаторов</v>
          </cell>
        </row>
        <row r="39">
          <cell r="A39" t="str">
            <v>Реконструкция ТП-260237 (РУ-0,4 кВ, ВКЛ-0,4 кВ)</v>
          </cell>
        </row>
        <row r="40">
          <cell r="A40" t="str">
            <v>Замена ТП-460415, ТП-414029 на 2БКТП-630</v>
          </cell>
        </row>
        <row r="41">
          <cell r="A41" t="str">
            <v>Замена ТП-460425  на 2БКТП-630</v>
          </cell>
        </row>
        <row r="42">
          <cell r="A42" t="str">
            <v>Замена ТП-460409 на 1БКТП-630, д.Дубки</v>
          </cell>
        </row>
        <row r="43">
          <cell r="A43" t="str">
            <v>Реконструкция ТП-410458 (2БКТП-1000)</v>
          </cell>
        </row>
        <row r="44">
          <cell r="A44" t="str">
            <v>Перевод</v>
          </cell>
        </row>
        <row r="45">
          <cell r="A45" t="str">
            <v>Перевод ТП-560724, ТП-560728, ТП-560741, ТП-560723, ТП-560727, ТП-560735 с сетей 6 кВ ПС-334 на сети 10 кВ ПС-782</v>
          </cell>
        </row>
        <row r="46">
          <cell r="A46" t="str">
            <v>Перевод микрорайона №1 г. Одинцово с сетей 6кВ ПС-188 на сети 10кВ ПС-842 "Подушкино" (ТП-560602, ТП-560604, ТП-560605)</v>
          </cell>
        </row>
        <row r="47">
          <cell r="A47" t="str">
            <v>Перевод нагрузок д. Губкино с ТП-560636 на РТП-56067</v>
          </cell>
        </row>
        <row r="48">
          <cell r="A48" t="str">
            <v>Перевод ТП-460409, ТП-460410, ТП-460411, ТП-460412, ТП-460461, ТП-460469, ТП-460417, ТП-460419, с сетей 6 кВ ПС-188 на сети 10 кВ ПС-842</v>
          </cell>
        </row>
        <row r="49">
          <cell r="A49" t="str">
            <v>КЛ-6/10 кВ</v>
          </cell>
        </row>
        <row r="50">
          <cell r="A50" t="str">
            <v>Реконструкция КЛ-6 кВ РТП56065 - ТП460467</v>
          </cell>
        </row>
        <row r="51">
          <cell r="A51" t="str">
            <v>Реконструкция  КЛ-10 кВ от РТП-41045- ТП-414070</v>
          </cell>
        </row>
        <row r="52">
          <cell r="A52" t="str">
            <v>Реконструкция КЛ-6 кВ от КРУН-414017 - ТП-410426</v>
          </cell>
        </row>
        <row r="53">
          <cell r="A53" t="str">
            <v>Реконструкция КЛ-6 кВ от КРУН-414017 - ТП-410429</v>
          </cell>
        </row>
        <row r="54">
          <cell r="A54" t="str">
            <v>КЛ-0,4 кВ</v>
          </cell>
        </row>
        <row r="55">
          <cell r="A55" t="str">
            <v>Модернизация КЛ-0,4кВ от ТП-560607</v>
          </cell>
        </row>
        <row r="56">
          <cell r="A56" t="str">
            <v>Модернизация ВКЛ-0,4кВ от ТП-560666 до уч. 28а, ул. Лесная</v>
          </cell>
        </row>
        <row r="57">
          <cell r="A57" t="str">
            <v>Реконструкция КЛ-0,4кВ от ТП-414076 до оп. 29</v>
          </cell>
        </row>
        <row r="58">
          <cell r="A58" t="str">
            <v>ВЛ-6 /10 кВ</v>
          </cell>
        </row>
        <row r="59">
          <cell r="A59" t="str">
            <v>Изменение схемы прохождения ВЛ-6 кВ от ТП-360398</v>
          </cell>
        </row>
        <row r="60">
          <cell r="A60" t="str">
            <v>Модернизация ВЛ-6 кВ ПС189 "Успенская"</v>
          </cell>
        </row>
        <row r="61">
          <cell r="A61" t="str">
            <v>ВЛ-0,4 кВ</v>
          </cell>
        </row>
        <row r="62">
          <cell r="A62" t="str">
            <v>Реконструкция ВЛ-0,4 кВ от ТП-560718, н.п. Немчиновка</v>
          </cell>
        </row>
        <row r="63">
          <cell r="A63" t="str">
            <v>Реконструкция ВЛ-0,4 кВ от ТП-560631  ДСК Сельскохозяйственный</v>
          </cell>
        </row>
        <row r="64">
          <cell r="A64" t="str">
            <v>Реконструкция ВЛ-0,4 кВ от ТП-560728 н.п. Ромашково</v>
          </cell>
        </row>
        <row r="65">
          <cell r="A65" t="str">
            <v>Реконструкция ВЛ-0,4 кВ от ТП-560667 н.п. Баковка</v>
          </cell>
        </row>
        <row r="66">
          <cell r="A66" t="str">
            <v>Реконструкция ВЛ-0,4кВ от ТП-560725, п.Немчиновка</v>
          </cell>
        </row>
        <row r="67">
          <cell r="A67" t="str">
            <v>Реконструкция ВКЛ-0,4кВ от ТП-310312</v>
          </cell>
        </row>
        <row r="68">
          <cell r="A68" t="str">
            <v>Модернизация ВЛ-0,4кВ от ТП-310354</v>
          </cell>
        </row>
        <row r="69">
          <cell r="A69" t="str">
            <v>Модернизация ВКЛ-0,4кВ от ТП-260257</v>
          </cell>
        </row>
        <row r="70">
          <cell r="A70" t="str">
            <v>Реконструкция ВКЛ-0,4кВ от ТП-260286</v>
          </cell>
        </row>
        <row r="71">
          <cell r="A71" t="str">
            <v>Реконструкция ВЛ-0,4кВ от РТП-26026</v>
          </cell>
        </row>
        <row r="72">
          <cell r="A72" t="str">
            <v>Реконструкция ВЛ-0,4кВ от ТП-261230</v>
          </cell>
        </row>
        <row r="73">
          <cell r="A73" t="str">
            <v>Модернизация ВЛ-0,4кВ от ТП-260229</v>
          </cell>
        </row>
        <row r="74">
          <cell r="A74" t="str">
            <v>Реконструкция ВЛ-0,4 кВ от ТП-460412, ТП-460419 н.п. Юдино</v>
          </cell>
        </row>
        <row r="75">
          <cell r="A75" t="str">
            <v>Реконструкция ВЛ-0,4кВ от ТП-260221 н.п. Чигасово</v>
          </cell>
        </row>
        <row r="76">
          <cell r="A76" t="str">
            <v>Реконструкция ВЛ-0,4кВ от ТП-460457</v>
          </cell>
        </row>
        <row r="79">
          <cell r="A79" t="str">
            <v>Строительство КЛ-0,4кВ от ТП-510528 до здания скорой помощи, г.Одинцово</v>
          </cell>
        </row>
        <row r="80">
          <cell r="A80" t="str">
            <v>Строительство КРУН-10кВ и КЛ-10кВ</v>
          </cell>
        </row>
        <row r="81">
          <cell r="A81" t="str">
            <v>Строительство РТП-82/93, 2БКТП-630 и распределительных сетей для разделения нагрузок д. Шульгино</v>
          </cell>
        </row>
        <row r="82">
          <cell r="A82" t="str">
            <v>Строительство 2БКТП-1000 и КЛ-10 кВ в целях перераспределения нагрузок мкр.4 г. Одинцово</v>
          </cell>
        </row>
        <row r="83">
          <cell r="A83" t="str">
            <v>Строительство ПКЛ-10 кВ в целях перевода нагрузок г.п. Одинцово на ПС-842 "Подушкино"(в т.ч. для перевода нагрузок с сетей 10кВ ПС782 "Мамоново" на сети 10кВ ПС 842 "Подушкино"), г.Одинцово</v>
          </cell>
        </row>
        <row r="84">
          <cell r="A84" t="str">
            <v>Строительство КЛ-0,4кВ от ТП-260238 до очистных сооружений</v>
          </cell>
        </row>
        <row r="85">
          <cell r="A85" t="str">
            <v>Строительство базы ГСР</v>
          </cell>
        </row>
        <row r="86">
          <cell r="A86" t="str">
            <v>Строительство кабельной канализации в районе РТП-41040</v>
          </cell>
        </row>
        <row r="87">
          <cell r="A87" t="str">
            <v>Приобретение здания и оборудования ТП с питающими и отходящими ВКЛ 10/0,4 кВ (ТП-510580)</v>
          </cell>
        </row>
        <row r="88">
          <cell r="A88" t="str">
            <v>РТП</v>
          </cell>
        </row>
        <row r="89">
          <cell r="A89" t="str">
            <v>ТП</v>
          </cell>
        </row>
        <row r="90">
          <cell r="A90" t="str">
            <v>Кабельные линии 6/10 кВ</v>
          </cell>
        </row>
        <row r="91">
          <cell r="A91" t="str">
            <v>Кабельные линии 0,4 кВ</v>
          </cell>
        </row>
        <row r="92">
          <cell r="A92" t="str">
            <v>Прочее новое строительство</v>
          </cell>
        </row>
        <row r="95">
          <cell r="A95" t="str">
            <v>Приобретение автотранспортных средств</v>
          </cell>
        </row>
        <row r="101">
          <cell r="A101" t="str">
            <v>Приобретение оборудования, не требующего монтажа</v>
          </cell>
        </row>
        <row r="102">
          <cell r="A102" t="str">
            <v>Введите название</v>
          </cell>
        </row>
        <row r="103">
          <cell r="A103" t="str">
            <v>Введите название</v>
          </cell>
        </row>
        <row r="104">
          <cell r="A104" t="str">
            <v>Введите название</v>
          </cell>
        </row>
        <row r="107">
          <cell r="A107" t="str">
            <v>АИИСКУЭ на РТП-82/93</v>
          </cell>
        </row>
        <row r="108">
          <cell r="A108" t="str">
            <v>Введите название</v>
          </cell>
        </row>
        <row r="109">
          <cell r="A109" t="str">
            <v>Введите название</v>
          </cell>
        </row>
        <row r="110">
          <cell r="A110" t="str">
            <v>Введите название</v>
          </cell>
        </row>
        <row r="113">
          <cell r="A113" t="str">
            <v>Введите название</v>
          </cell>
        </row>
        <row r="114">
          <cell r="A114" t="str">
            <v>Введите название</v>
          </cell>
        </row>
        <row r="115">
          <cell r="A115" t="str">
            <v>Введите название</v>
          </cell>
        </row>
        <row r="116">
          <cell r="A116" t="str">
            <v>Введите название</v>
          </cell>
        </row>
        <row r="119">
          <cell r="A119" t="str">
            <v>Строительство и проектирование кабельного коллектора от ПС-842</v>
          </cell>
        </row>
        <row r="120">
          <cell r="A120" t="str">
            <v>Строительство вспомогательных сооружений базы ГСР</v>
          </cell>
        </row>
        <row r="121">
          <cell r="A121" t="str">
            <v>Приобретение КЛ-0,4кВ от РТП-51078, ТП-515022, РТП-51076, РТП-51075, ТП-510567, ТП-510575, входящих в систему энергоснабжения Одинцовского района</v>
          </cell>
        </row>
        <row r="122">
          <cell r="A122" t="str">
            <v>Выполнение мероприятий по изменению схемы электроснабжения д. Губкино</v>
          </cell>
        </row>
        <row r="123">
          <cell r="A123" t="str">
            <v>Выполнение мероприятий по изменению схемы электроснабжения мкр.5 г. Одинцово</v>
          </cell>
        </row>
        <row r="124">
          <cell r="A124" t="str">
            <v>Выполнение мероприятий по изменению схемы электроснабжения п.ВНИИССОК</v>
          </cell>
        </row>
        <row r="125">
          <cell r="A125" t="str">
            <v>Строительство вспомогательных сооружений базы ГСР</v>
          </cell>
        </row>
        <row r="126">
          <cell r="A126" t="str">
            <v>Строительство и проектирование кабельного коллектора от ПС-842</v>
          </cell>
        </row>
        <row r="127">
          <cell r="A127" t="str">
            <v>Проект перспективного развития сетей ОАО "Одинцовская электросеть"</v>
          </cell>
        </row>
        <row r="128">
          <cell r="A128" t="str">
            <v>Выполнение мероприятий по изменению схемы электроснабжения д. Губкино</v>
          </cell>
        </row>
        <row r="129">
          <cell r="A129" t="str">
            <v>Выполнение мероприятий по изменению схемы электроснабжения п. ВНИИССОК</v>
          </cell>
        </row>
        <row r="130">
          <cell r="A130" t="str">
            <v>Выполнение мероприятий по изменению схемы электроснабжения мкр. 5 г.Одинцово</v>
          </cell>
        </row>
        <row r="131">
          <cell r="A131" t="str">
            <v>Приобретение КЛ-0,4кВ от РТП-51078, ТП-515022, РТП-51076, РТП-51075, ТП-510567, ТП-510575, входящих в систему энергоснабжения Одинцовского района</v>
          </cell>
        </row>
      </sheetData>
      <sheetData sheetId="21">
        <row r="7">
          <cell r="A7" t="str">
            <v>Расходы, связанные с компенсацией выпадающих доходов по льготному технологическому присоединению, всего, в том числе:</v>
          </cell>
          <cell r="E7">
            <v>32000</v>
          </cell>
        </row>
        <row r="8">
          <cell r="A8" t="str">
            <v xml:space="preserve">   выпадающие доходы сетевой организации от присоединения энергопринимающих устройств, максимальной мощностью, не превышающей 15 кВт включительно, исходя из стоимости мероприятий по технологическому присоединению в размере не более 550 рублей;</v>
          </cell>
          <cell r="E8">
            <v>32000</v>
          </cell>
        </row>
        <row r="9">
          <cell r="A9" t="str">
            <v xml:space="preserve">   выпадающие доходы сетевой организации от выплаты процентов по кредитным договорам, связанным с рассрочкой по оплате субъектами малого и среднего предпринимательства технологического присоединения энергопринимающих устройств максимальной мощностью свыше 15 кВт и до 100 кВт включительно.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УЗ-22(2002)"/>
      <sheetName val="УЗ-21(1кв.) (2)"/>
      <sheetName val="УЗ-21(2002)"/>
      <sheetName val="УЗ-22(3кв.) (2)"/>
      <sheetName val="Производство электроэнергии"/>
      <sheetName val="факт 2009 года"/>
      <sheetName val="Факт 2010 года"/>
      <sheetName val="План на 2011 год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Приложение 1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Титульный лист С-П"/>
      <sheetName val="ФИНПЛАН"/>
      <sheetName val="2002(v1)"/>
      <sheetName val="13"/>
      <sheetName val="обслуживание"/>
      <sheetName val="SHPZ"/>
      <sheetName val=" накладные расходы"/>
      <sheetName val="Table"/>
      <sheetName val="Справочник"/>
      <sheetName val="Ожид ФР"/>
    </sheetNames>
    <sheetDataSet>
      <sheetData sheetId="0">
        <row r="2">
          <cell r="A2">
            <v>1.0489999999999999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tabSelected="1" topLeftCell="A4" workbookViewId="0">
      <selection activeCell="H12" sqref="H12:H23"/>
    </sheetView>
  </sheetViews>
  <sheetFormatPr defaultRowHeight="15" x14ac:dyDescent="0.25"/>
  <cols>
    <col min="1" max="1" width="13.5703125" customWidth="1"/>
    <col min="2" max="2" width="16.42578125" customWidth="1"/>
    <col min="3" max="3" width="16.7109375" customWidth="1"/>
    <col min="4" max="4" width="19.28515625" customWidth="1"/>
    <col min="5" max="5" width="16.140625" customWidth="1"/>
    <col min="6" max="6" width="16.7109375" customWidth="1"/>
    <col min="7" max="7" width="19.28515625" customWidth="1"/>
    <col min="8" max="8" width="15.42578125" customWidth="1"/>
    <col min="9" max="18" width="11.7109375" customWidth="1"/>
    <col min="27" max="27" width="12.42578125" customWidth="1"/>
    <col min="28" max="28" width="12.28515625" customWidth="1"/>
    <col min="29" max="29" width="12.85546875" customWidth="1"/>
    <col min="30" max="30" width="13.85546875" customWidth="1"/>
    <col min="31" max="31" width="14.85546875" customWidth="1"/>
    <col min="32" max="32" width="15.28515625" customWidth="1"/>
  </cols>
  <sheetData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6"/>
      <c r="B4" s="6"/>
      <c r="C4" s="6"/>
      <c r="D4" s="6"/>
      <c r="E4" s="6"/>
      <c r="F4" s="6"/>
      <c r="G4" s="6"/>
      <c r="H4" s="6"/>
    </row>
    <row r="5" spans="1:18" ht="39.75" customHeight="1" x14ac:dyDescent="0.3">
      <c r="A5" s="14" t="s">
        <v>20</v>
      </c>
      <c r="B5" s="14"/>
      <c r="C5" s="14"/>
      <c r="D5" s="14"/>
      <c r="E5" s="14"/>
      <c r="F5" s="14"/>
      <c r="G5" s="14"/>
      <c r="H5" s="14"/>
    </row>
    <row r="6" spans="1:18" x14ac:dyDescent="0.25">
      <c r="A6" s="6"/>
      <c r="B6" s="6"/>
      <c r="C6" s="6"/>
      <c r="D6" s="6"/>
      <c r="E6" s="6"/>
      <c r="F6" s="6"/>
      <c r="G6" s="6"/>
      <c r="H6" s="6"/>
    </row>
    <row r="7" spans="1:18" ht="15.75" thickBot="1" x14ac:dyDescent="0.3">
      <c r="A7" s="6"/>
      <c r="B7" s="6"/>
      <c r="C7" s="6"/>
      <c r="D7" s="6"/>
      <c r="E7" s="6"/>
      <c r="F7" s="6"/>
      <c r="G7" s="6"/>
      <c r="H7" s="6"/>
    </row>
    <row r="8" spans="1:18" ht="48.75" customHeight="1" x14ac:dyDescent="0.25">
      <c r="A8" s="12" t="s">
        <v>16</v>
      </c>
      <c r="B8" s="15" t="s">
        <v>17</v>
      </c>
      <c r="C8" s="15"/>
      <c r="D8" s="15"/>
      <c r="E8" s="15" t="s">
        <v>18</v>
      </c>
      <c r="F8" s="15"/>
      <c r="G8" s="15"/>
      <c r="H8" s="24" t="s">
        <v>0</v>
      </c>
    </row>
    <row r="9" spans="1:18" ht="95.25" customHeight="1" x14ac:dyDescent="0.25">
      <c r="A9" s="13"/>
      <c r="B9" s="16" t="s">
        <v>21</v>
      </c>
      <c r="C9" s="16" t="s">
        <v>22</v>
      </c>
      <c r="D9" s="22" t="s">
        <v>19</v>
      </c>
      <c r="E9" s="16" t="s">
        <v>21</v>
      </c>
      <c r="F9" s="16" t="s">
        <v>22</v>
      </c>
      <c r="G9" s="22" t="s">
        <v>19</v>
      </c>
      <c r="H9" s="25"/>
    </row>
    <row r="10" spans="1:18" x14ac:dyDescent="0.25">
      <c r="A10" s="7" t="s">
        <v>1</v>
      </c>
      <c r="B10" s="17" t="s">
        <v>23</v>
      </c>
      <c r="C10" s="17" t="s">
        <v>24</v>
      </c>
      <c r="D10" s="8" t="s">
        <v>2</v>
      </c>
      <c r="E10" s="17" t="s">
        <v>23</v>
      </c>
      <c r="F10" s="17" t="s">
        <v>24</v>
      </c>
      <c r="G10" s="8" t="s">
        <v>2</v>
      </c>
      <c r="H10" s="18" t="s">
        <v>2</v>
      </c>
    </row>
    <row r="11" spans="1:18" x14ac:dyDescent="0.25">
      <c r="A11" s="9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1">
        <v>8</v>
      </c>
    </row>
    <row r="12" spans="1:18" ht="16.5" customHeight="1" x14ac:dyDescent="0.25">
      <c r="A12" s="2" t="s">
        <v>3</v>
      </c>
      <c r="B12" s="19">
        <v>7208.6530000000002</v>
      </c>
      <c r="C12" s="19">
        <v>2775.0649995498466</v>
      </c>
      <c r="D12" s="23">
        <f>B12*C12/1000</f>
        <v>20004.480634200001</v>
      </c>
      <c r="E12" s="19">
        <v>376.26599999999996</v>
      </c>
      <c r="F12" s="19">
        <v>2446.4114025715849</v>
      </c>
      <c r="G12" s="23">
        <f>E12*F12/1000</f>
        <v>920.50143279999986</v>
      </c>
      <c r="H12" s="26">
        <f>D12+G12</f>
        <v>20924.982067000001</v>
      </c>
    </row>
    <row r="13" spans="1:18" ht="15.75" x14ac:dyDescent="0.25">
      <c r="A13" s="2" t="s">
        <v>4</v>
      </c>
      <c r="B13" s="19">
        <v>4434.4759999999997</v>
      </c>
      <c r="C13" s="19">
        <v>3383.5444846245646</v>
      </c>
      <c r="D13" s="23">
        <f t="shared" ref="D13:D23" si="0">B13*C13/1000</f>
        <v>15004.246811999999</v>
      </c>
      <c r="E13" s="19">
        <v>1485.471</v>
      </c>
      <c r="F13" s="19">
        <v>3050.1985640917928</v>
      </c>
      <c r="G13" s="23">
        <f t="shared" ref="G13:G23" si="1">E13*F13/1000</f>
        <v>4530.9815111999997</v>
      </c>
      <c r="H13" s="26">
        <f t="shared" ref="H13:H23" si="2">D13+G13</f>
        <v>19535.228323199997</v>
      </c>
    </row>
    <row r="14" spans="1:18" ht="15.75" x14ac:dyDescent="0.25">
      <c r="A14" s="2" t="s">
        <v>5</v>
      </c>
      <c r="B14" s="19">
        <v>6003.308</v>
      </c>
      <c r="C14" s="19">
        <v>2986.0961996619199</v>
      </c>
      <c r="D14" s="23">
        <f t="shared" si="0"/>
        <v>17926.4552042</v>
      </c>
      <c r="E14" s="19">
        <v>1767.0719999999999</v>
      </c>
      <c r="F14" s="19">
        <v>2618.1957971152283</v>
      </c>
      <c r="G14" s="23">
        <f t="shared" si="1"/>
        <v>4626.5404836000007</v>
      </c>
      <c r="H14" s="26">
        <f t="shared" si="2"/>
        <v>22552.995687800001</v>
      </c>
    </row>
    <row r="15" spans="1:18" ht="15.75" x14ac:dyDescent="0.25">
      <c r="A15" s="2" t="s">
        <v>6</v>
      </c>
      <c r="B15" s="19">
        <v>3844.4949999999999</v>
      </c>
      <c r="C15" s="19">
        <v>3220.0064042221411</v>
      </c>
      <c r="D15" s="23">
        <f t="shared" si="0"/>
        <v>12379.298521000001</v>
      </c>
      <c r="E15" s="19">
        <v>2300.5209999999997</v>
      </c>
      <c r="F15" s="19">
        <v>2934.2234029595911</v>
      </c>
      <c r="G15" s="23">
        <f t="shared" si="1"/>
        <v>6750.2425572000002</v>
      </c>
      <c r="H15" s="26">
        <f t="shared" si="2"/>
        <v>19129.5410782</v>
      </c>
    </row>
    <row r="16" spans="1:18" ht="15.75" x14ac:dyDescent="0.25">
      <c r="A16" s="2" t="s">
        <v>7</v>
      </c>
      <c r="B16" s="19">
        <v>3208.4520000000002</v>
      </c>
      <c r="C16" s="19">
        <v>2807.0547982640851</v>
      </c>
      <c r="D16" s="23">
        <f t="shared" si="0"/>
        <v>9006.3005816000004</v>
      </c>
      <c r="E16" s="19">
        <v>1998.1310000000001</v>
      </c>
      <c r="F16" s="19">
        <v>2609.2395942007806</v>
      </c>
      <c r="G16" s="23">
        <f t="shared" si="1"/>
        <v>5213.6025196000001</v>
      </c>
      <c r="H16" s="26">
        <f t="shared" si="2"/>
        <v>14219.903101200001</v>
      </c>
    </row>
    <row r="17" spans="1:8" ht="15.75" x14ac:dyDescent="0.25">
      <c r="A17" s="2" t="s">
        <v>8</v>
      </c>
      <c r="B17" s="19">
        <v>2434</v>
      </c>
      <c r="C17" s="19">
        <v>2490.5781794576824</v>
      </c>
      <c r="D17" s="23">
        <f t="shared" si="0"/>
        <v>6062.067288799999</v>
      </c>
      <c r="E17" s="19">
        <v>1766.021</v>
      </c>
      <c r="F17" s="19">
        <v>2540.7051960310778</v>
      </c>
      <c r="G17" s="23">
        <f t="shared" si="1"/>
        <v>4486.9387309999993</v>
      </c>
      <c r="H17" s="26">
        <f t="shared" si="2"/>
        <v>10549.006019799999</v>
      </c>
    </row>
    <row r="18" spans="1:8" ht="15.75" x14ac:dyDescent="0.25">
      <c r="A18" s="2" t="s">
        <v>9</v>
      </c>
      <c r="B18" s="19">
        <v>2803.998</v>
      </c>
      <c r="C18" s="19">
        <v>2117.9230545813512</v>
      </c>
      <c r="D18" s="23">
        <f t="shared" si="0"/>
        <v>5938.6520091999992</v>
      </c>
      <c r="E18" s="19">
        <v>0</v>
      </c>
      <c r="F18" s="19">
        <v>0</v>
      </c>
      <c r="G18" s="23">
        <f t="shared" si="1"/>
        <v>0</v>
      </c>
      <c r="H18" s="26">
        <f t="shared" si="2"/>
        <v>5938.6520091999992</v>
      </c>
    </row>
    <row r="19" spans="1:8" ht="15.75" x14ac:dyDescent="0.25">
      <c r="A19" s="2" t="s">
        <v>10</v>
      </c>
      <c r="B19" s="19">
        <v>3276.625</v>
      </c>
      <c r="C19" s="19">
        <v>2488.0418004501585</v>
      </c>
      <c r="D19" s="23">
        <f t="shared" si="0"/>
        <v>8152.379964400001</v>
      </c>
      <c r="E19" s="19">
        <v>1270.354</v>
      </c>
      <c r="F19" s="19">
        <v>2696.5005998328024</v>
      </c>
      <c r="G19" s="23">
        <f t="shared" si="1"/>
        <v>3425.510323</v>
      </c>
      <c r="H19" s="26">
        <f t="shared" si="2"/>
        <v>11577.890287400001</v>
      </c>
    </row>
    <row r="20" spans="1:8" ht="15.75" x14ac:dyDescent="0.25">
      <c r="A20" s="2" t="s">
        <v>11</v>
      </c>
      <c r="B20" s="19">
        <v>5630.5259999999998</v>
      </c>
      <c r="C20" s="19">
        <v>2965.6685714265413</v>
      </c>
      <c r="D20" s="23">
        <f t="shared" si="0"/>
        <v>16698.273998799999</v>
      </c>
      <c r="E20" s="19">
        <v>3409.9429999999998</v>
      </c>
      <c r="F20" s="19">
        <v>2980.0310002249307</v>
      </c>
      <c r="G20" s="23">
        <f t="shared" si="1"/>
        <v>10161.735848999999</v>
      </c>
      <c r="H20" s="26">
        <f t="shared" si="2"/>
        <v>26860.0098478</v>
      </c>
    </row>
    <row r="21" spans="1:8" ht="15.75" x14ac:dyDescent="0.25">
      <c r="A21" s="2" t="s">
        <v>12</v>
      </c>
      <c r="B21" s="19">
        <v>7124.335</v>
      </c>
      <c r="C21" s="19">
        <v>2784.0094007370508</v>
      </c>
      <c r="D21" s="23">
        <f t="shared" si="0"/>
        <v>19834.215613999997</v>
      </c>
      <c r="E21" s="19">
        <v>3951.306</v>
      </c>
      <c r="F21" s="19">
        <v>2890.9764018276487</v>
      </c>
      <c r="G21" s="23">
        <f t="shared" si="1"/>
        <v>11423.132402400001</v>
      </c>
      <c r="H21" s="26">
        <f t="shared" si="2"/>
        <v>31257.348016399999</v>
      </c>
    </row>
    <row r="22" spans="1:8" ht="15.75" x14ac:dyDescent="0.25">
      <c r="A22" s="2" t="s">
        <v>13</v>
      </c>
      <c r="B22" s="19">
        <v>5458.7579999999998</v>
      </c>
      <c r="C22" s="19">
        <v>2735.6058002204895</v>
      </c>
      <c r="D22" s="23">
        <f t="shared" si="0"/>
        <v>14933.010046799998</v>
      </c>
      <c r="E22" s="19">
        <v>2203.5139999999997</v>
      </c>
      <c r="F22" s="19">
        <v>2858.5264028274846</v>
      </c>
      <c r="G22" s="23">
        <f t="shared" si="1"/>
        <v>6298.8029480000005</v>
      </c>
      <c r="H22" s="26">
        <f t="shared" si="2"/>
        <v>21231.812994799999</v>
      </c>
    </row>
    <row r="23" spans="1:8" ht="15.75" x14ac:dyDescent="0.25">
      <c r="A23" s="2" t="s">
        <v>14</v>
      </c>
      <c r="B23" s="19">
        <v>11148.781000000001</v>
      </c>
      <c r="C23" s="19">
        <v>2428.134053615368</v>
      </c>
      <c r="D23" s="23">
        <f t="shared" si="0"/>
        <v>27070.734802399998</v>
      </c>
      <c r="E23" s="19">
        <v>7019.3149999999996</v>
      </c>
      <c r="F23" s="19">
        <v>2513.0106006640249</v>
      </c>
      <c r="G23" s="23">
        <f t="shared" si="1"/>
        <v>17639.613004399998</v>
      </c>
      <c r="H23" s="26">
        <f t="shared" si="2"/>
        <v>44710.347806799997</v>
      </c>
    </row>
    <row r="24" spans="1:8" ht="16.5" thickBot="1" x14ac:dyDescent="0.3">
      <c r="A24" s="3" t="s">
        <v>15</v>
      </c>
      <c r="B24" s="20">
        <f t="shared" ref="B24:D24" si="3">SUM(B12:B23)</f>
        <v>62576.406999999999</v>
      </c>
      <c r="C24" s="20"/>
      <c r="D24" s="4">
        <f>SUM(D12:D23)</f>
        <v>173010.11547739996</v>
      </c>
      <c r="E24" s="20">
        <f t="shared" ref="E24:G24" si="4">SUM(E12:E23)</f>
        <v>27547.913999999997</v>
      </c>
      <c r="F24" s="20"/>
      <c r="G24" s="4">
        <f>SUM(G12:G23)</f>
        <v>75477.601762199993</v>
      </c>
      <c r="H24" s="21">
        <f t="shared" ref="H24" si="5">SUM(H12:H23)</f>
        <v>248487.71723959997</v>
      </c>
    </row>
    <row r="25" spans="1:8" ht="15.75" x14ac:dyDescent="0.25">
      <c r="A25" s="5"/>
      <c r="B25" s="5"/>
      <c r="C25" s="5"/>
      <c r="D25" s="5"/>
      <c r="E25" s="5"/>
      <c r="F25" s="5"/>
      <c r="G25" s="5"/>
      <c r="H25" s="5"/>
    </row>
  </sheetData>
  <mergeCells count="5">
    <mergeCell ref="A8:A9"/>
    <mergeCell ref="A5:H5"/>
    <mergeCell ref="B8:D8"/>
    <mergeCell ref="E8:G8"/>
    <mergeCell ref="H8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Моск. обл.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Marjina.IV</dc:creator>
  <cp:lastModifiedBy>Marjina.IV</cp:lastModifiedBy>
  <dcterms:created xsi:type="dcterms:W3CDTF">2016-11-18T12:55:49Z</dcterms:created>
  <dcterms:modified xsi:type="dcterms:W3CDTF">2018-02-21T09:12:11Z</dcterms:modified>
</cp:coreProperties>
</file>